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8535" activeTab="1"/>
  </bookViews>
  <sheets>
    <sheet name="Les équipages" sheetId="1" r:id="rId1"/>
    <sheet name="Tableau des résultats" sheetId="2" r:id="rId2"/>
    <sheet name="Feuil3" sheetId="3" r:id="rId3"/>
  </sheets>
  <definedNames/>
  <calcPr fullCalcOnLoad="1"/>
</workbook>
</file>

<file path=xl/comments2.xml><?xml version="1.0" encoding="utf-8"?>
<comments xmlns="http://schemas.openxmlformats.org/spreadsheetml/2006/main">
  <authors>
    <author>HP</author>
  </authors>
  <commentList>
    <comment ref="I110" authorId="0">
      <text>
        <r>
          <rPr>
            <b/>
            <sz val="8"/>
            <rFont val="Tahoma"/>
            <family val="0"/>
          </rPr>
          <t>HP:</t>
        </r>
        <r>
          <rPr>
            <sz val="8"/>
            <rFont val="Tahoma"/>
            <family val="0"/>
          </rPr>
          <t xml:space="preserve">
1500</t>
        </r>
      </text>
    </comment>
    <comment ref="H110" authorId="0">
      <text>
        <r>
          <rPr>
            <b/>
            <sz val="8"/>
            <rFont val="Tahoma"/>
            <family val="0"/>
          </rPr>
          <t>HP:</t>
        </r>
        <r>
          <rPr>
            <sz val="8"/>
            <rFont val="Tahoma"/>
            <family val="0"/>
          </rPr>
          <t xml:space="preserve">
1400</t>
        </r>
      </text>
    </comment>
    <comment ref="E110" authorId="0">
      <text>
        <r>
          <rPr>
            <b/>
            <sz val="8"/>
            <rFont val="Tahoma"/>
            <family val="0"/>
          </rPr>
          <t>HP:</t>
        </r>
        <r>
          <rPr>
            <sz val="8"/>
            <rFont val="Tahoma"/>
            <family val="0"/>
          </rPr>
          <t xml:space="preserve">
700</t>
        </r>
      </text>
    </comment>
    <comment ref="I101" authorId="0">
      <text>
        <r>
          <rPr>
            <b/>
            <sz val="8"/>
            <rFont val="Tahoma"/>
            <family val="0"/>
          </rPr>
          <t>HP:</t>
        </r>
        <r>
          <rPr>
            <sz val="8"/>
            <rFont val="Tahoma"/>
            <family val="0"/>
          </rPr>
          <t xml:space="preserve">
50.1</t>
        </r>
      </text>
    </comment>
    <comment ref="H101" authorId="0">
      <text>
        <r>
          <rPr>
            <b/>
            <sz val="8"/>
            <rFont val="Tahoma"/>
            <family val="0"/>
          </rPr>
          <t>HP:</t>
        </r>
        <r>
          <rPr>
            <sz val="8"/>
            <rFont val="Tahoma"/>
            <family val="0"/>
          </rPr>
          <t xml:space="preserve">
33.3</t>
        </r>
      </text>
    </comment>
    <comment ref="E101" authorId="0">
      <text>
        <r>
          <rPr>
            <b/>
            <sz val="8"/>
            <rFont val="Tahoma"/>
            <family val="0"/>
          </rPr>
          <t>HP:</t>
        </r>
        <r>
          <rPr>
            <sz val="8"/>
            <rFont val="Tahoma"/>
            <family val="0"/>
          </rPr>
          <t xml:space="preserve">
32</t>
        </r>
      </text>
    </comment>
    <comment ref="D110" authorId="0">
      <text>
        <r>
          <rPr>
            <b/>
            <sz val="8"/>
            <rFont val="Tahoma"/>
            <family val="0"/>
          </rPr>
          <t>HP:</t>
        </r>
        <r>
          <rPr>
            <sz val="8"/>
            <rFont val="Tahoma"/>
            <family val="0"/>
          </rPr>
          <t xml:space="preserve">
750</t>
        </r>
      </text>
    </comment>
    <comment ref="D101" authorId="0">
      <text>
        <r>
          <rPr>
            <b/>
            <sz val="8"/>
            <rFont val="Tahoma"/>
            <family val="0"/>
          </rPr>
          <t>HP:</t>
        </r>
        <r>
          <rPr>
            <sz val="8"/>
            <rFont val="Tahoma"/>
            <family val="0"/>
          </rPr>
          <t xml:space="preserve">
29</t>
        </r>
      </text>
    </comment>
    <comment ref="G110" authorId="0">
      <text>
        <r>
          <rPr>
            <b/>
            <sz val="8"/>
            <rFont val="Tahoma"/>
            <family val="0"/>
          </rPr>
          <t>HP:</t>
        </r>
        <r>
          <rPr>
            <sz val="8"/>
            <rFont val="Tahoma"/>
            <family val="0"/>
          </rPr>
          <t xml:space="preserve">
1250</t>
        </r>
      </text>
    </comment>
    <comment ref="G101" authorId="0">
      <text>
        <r>
          <rPr>
            <b/>
            <sz val="8"/>
            <rFont val="Tahoma"/>
            <family val="0"/>
          </rPr>
          <t>HP:</t>
        </r>
        <r>
          <rPr>
            <sz val="8"/>
            <rFont val="Tahoma"/>
            <family val="0"/>
          </rPr>
          <t xml:space="preserve">
37.1
</t>
        </r>
      </text>
    </comment>
    <comment ref="F110" authorId="0">
      <text>
        <r>
          <rPr>
            <b/>
            <sz val="8"/>
            <rFont val="Tahoma"/>
            <family val="0"/>
          </rPr>
          <t>HP:</t>
        </r>
        <r>
          <rPr>
            <sz val="8"/>
            <rFont val="Tahoma"/>
            <family val="0"/>
          </rPr>
          <t xml:space="preserve">
1190</t>
        </r>
      </text>
    </comment>
    <comment ref="F101" authorId="0">
      <text>
        <r>
          <rPr>
            <b/>
            <sz val="8"/>
            <rFont val="Tahoma"/>
            <family val="0"/>
          </rPr>
          <t>HP:</t>
        </r>
        <r>
          <rPr>
            <sz val="8"/>
            <rFont val="Tahoma"/>
            <family val="0"/>
          </rPr>
          <t xml:space="preserve">
28.7</t>
        </r>
      </text>
    </comment>
  </commentList>
</comments>
</file>

<file path=xl/sharedStrings.xml><?xml version="1.0" encoding="utf-8"?>
<sst xmlns="http://schemas.openxmlformats.org/spreadsheetml/2006/main" count="291" uniqueCount="173">
  <si>
    <t>Destination 1</t>
  </si>
  <si>
    <t>Voiture 1</t>
  </si>
  <si>
    <t>Voiture 2</t>
  </si>
  <si>
    <t>Voiture 3</t>
  </si>
  <si>
    <t>Voiture 4</t>
  </si>
  <si>
    <t>Voiture 5</t>
  </si>
  <si>
    <t>Voiture 6</t>
  </si>
  <si>
    <t>Réponses</t>
  </si>
  <si>
    <t>Début du calvaire de Valchevrière</t>
  </si>
  <si>
    <t>Bleu du Vercors</t>
  </si>
  <si>
    <t>Valeur</t>
  </si>
  <si>
    <t>1 point</t>
  </si>
  <si>
    <t>2 Points</t>
  </si>
  <si>
    <t>Gorges du Méaudret</t>
  </si>
  <si>
    <t>On y danse</t>
  </si>
  <si>
    <t>Belle Ile en Mer</t>
  </si>
  <si>
    <t>Crêperie Locmaria</t>
  </si>
  <si>
    <t>Foudre sur le clocher</t>
  </si>
  <si>
    <t>Dessin de l'église</t>
  </si>
  <si>
    <t>3 points</t>
  </si>
  <si>
    <t>lourdes pierres plates</t>
  </si>
  <si>
    <t>29 lauzes</t>
  </si>
  <si>
    <t>la place du village</t>
  </si>
  <si>
    <t>1.1O</t>
  </si>
  <si>
    <t>Jean Granger</t>
  </si>
  <si>
    <t>Association de pêche et protection du milieu aquatique</t>
  </si>
  <si>
    <t>2 points</t>
  </si>
  <si>
    <t>abeilles</t>
  </si>
  <si>
    <t>point jaune</t>
  </si>
  <si>
    <t>Piccolier</t>
  </si>
  <si>
    <t>environ 11000 ans</t>
  </si>
  <si>
    <t>2.06'</t>
  </si>
  <si>
    <t>paléolithique</t>
  </si>
  <si>
    <t>6 personnages</t>
  </si>
  <si>
    <t>Croix Perrin</t>
  </si>
  <si>
    <t>3 petits sapins</t>
  </si>
  <si>
    <t>Le Père Noël</t>
  </si>
  <si>
    <t>2.1O</t>
  </si>
  <si>
    <t>50 degrés</t>
  </si>
  <si>
    <t>Destination 3</t>
  </si>
  <si>
    <t>Maire</t>
  </si>
  <si>
    <t>8 cheminées</t>
  </si>
  <si>
    <t>Recenssement</t>
  </si>
  <si>
    <t>115 ans (2004-1889)</t>
  </si>
  <si>
    <t>Docteur GRAVIER</t>
  </si>
  <si>
    <t>Quebec</t>
  </si>
  <si>
    <t>Arrêt de bus Mairie</t>
  </si>
  <si>
    <t>Dessin</t>
  </si>
  <si>
    <t>Les Lantiers (res)</t>
  </si>
  <si>
    <t>Destination 4</t>
  </si>
  <si>
    <t xml:space="preserve"> </t>
  </si>
  <si>
    <t>R4L blanche, 85008 km 6690 VM 38</t>
  </si>
  <si>
    <t>7 oiseaux</t>
  </si>
  <si>
    <t>camping</t>
  </si>
  <si>
    <t>1025 m</t>
  </si>
  <si>
    <t>des veaux</t>
  </si>
  <si>
    <t>4.06'</t>
  </si>
  <si>
    <t>nombre de veaux</t>
  </si>
  <si>
    <t>Moulin (Allier)</t>
  </si>
  <si>
    <t>une</t>
  </si>
  <si>
    <t>Destination 5</t>
  </si>
  <si>
    <t>3.1O</t>
  </si>
  <si>
    <t>5.1O</t>
  </si>
  <si>
    <t>Tout vert ou tout blanc</t>
  </si>
  <si>
    <t>1point</t>
  </si>
  <si>
    <t>L'aigle allemand</t>
  </si>
  <si>
    <t>14 h 30</t>
  </si>
  <si>
    <t>Jules Masson</t>
  </si>
  <si>
    <t>Skateboard</t>
  </si>
  <si>
    <t>2 point</t>
  </si>
  <si>
    <t>1 point par phrase</t>
  </si>
  <si>
    <t>Carole Montillet</t>
  </si>
  <si>
    <t>dessin de l'ours</t>
  </si>
  <si>
    <t>Bleu du Vercors gratin de ravioles, Vercoflette</t>
  </si>
  <si>
    <t>Lycée Polonais</t>
  </si>
  <si>
    <t>Les Ours de Villard</t>
  </si>
  <si>
    <t>Hockey sur glace</t>
  </si>
  <si>
    <t>4 points</t>
  </si>
  <si>
    <t>Kilométrage</t>
  </si>
  <si>
    <t>de 6 à 1 point</t>
  </si>
  <si>
    <t>Equipage Rose</t>
  </si>
  <si>
    <t>Laurent</t>
  </si>
  <si>
    <t>Emma</t>
  </si>
  <si>
    <t>Jean Louis</t>
  </si>
  <si>
    <t>Evelyne</t>
  </si>
  <si>
    <t>Equipage Jaune</t>
  </si>
  <si>
    <t>Danièle</t>
  </si>
  <si>
    <t>Equipage Vert</t>
  </si>
  <si>
    <t>Bernard</t>
  </si>
  <si>
    <t>Marie Christine</t>
  </si>
  <si>
    <t>Michel</t>
  </si>
  <si>
    <t>Christiane</t>
  </si>
  <si>
    <t>Equipage Bleu</t>
  </si>
  <si>
    <t>Hervann</t>
  </si>
  <si>
    <t>Christine</t>
  </si>
  <si>
    <t>Marion</t>
  </si>
  <si>
    <t>Cathy Pac</t>
  </si>
  <si>
    <t>Equipage Violet</t>
  </si>
  <si>
    <t xml:space="preserve">Jean </t>
  </si>
  <si>
    <t xml:space="preserve">Gérard </t>
  </si>
  <si>
    <t>Annie</t>
  </si>
  <si>
    <t>Denise</t>
  </si>
  <si>
    <t>Alain</t>
  </si>
  <si>
    <t>Equipage Orange</t>
  </si>
  <si>
    <t>Gilbert Tac</t>
  </si>
  <si>
    <t>Gilbert B</t>
  </si>
  <si>
    <t>Elisabeth</t>
  </si>
  <si>
    <t>N° 1</t>
  </si>
  <si>
    <t>N° 2</t>
  </si>
  <si>
    <t>N° 3</t>
  </si>
  <si>
    <t>N° 4</t>
  </si>
  <si>
    <t>N° 5</t>
  </si>
  <si>
    <t>N° 6</t>
  </si>
  <si>
    <t>Destination 2</t>
  </si>
  <si>
    <t>Rose</t>
  </si>
  <si>
    <t>Jaune</t>
  </si>
  <si>
    <t>Bleue</t>
  </si>
  <si>
    <t>Verte</t>
  </si>
  <si>
    <t>Violette</t>
  </si>
  <si>
    <t>Orange</t>
  </si>
  <si>
    <t>Total première étape</t>
  </si>
  <si>
    <t>Total deuxième étape</t>
  </si>
  <si>
    <t>Total troisième étape</t>
  </si>
  <si>
    <t>Classement à l'issu des deux étapes</t>
  </si>
  <si>
    <t>Classement à l'issu des trois étapes</t>
  </si>
  <si>
    <t>Total quatrième étape</t>
  </si>
  <si>
    <t>Classement à l'issu des quatre étapes</t>
  </si>
  <si>
    <t>Total cinquième étape</t>
  </si>
  <si>
    <t>Classement définitif</t>
  </si>
  <si>
    <t>Nombre de points après 3 étapes</t>
  </si>
  <si>
    <t>Nombre de points après 2 étapes</t>
  </si>
  <si>
    <t>Nombre de points après 4 étapes</t>
  </si>
  <si>
    <t>Nombre de points après 5 étapes</t>
  </si>
  <si>
    <t>Iguane, Rouge gorge, Chouette, Ecureuil</t>
  </si>
  <si>
    <t>Méaudre</t>
  </si>
  <si>
    <t>Col de la Croix Perrin / Musée des automates</t>
  </si>
  <si>
    <t>Lans en Vercors</t>
  </si>
  <si>
    <t>Questions</t>
  </si>
  <si>
    <t>Villard de Lans par la vieille route</t>
  </si>
  <si>
    <t>Equipes</t>
  </si>
  <si>
    <t>Place de Villard de Lans</t>
  </si>
  <si>
    <t>Classement de la 1ère étape</t>
  </si>
  <si>
    <t>Classement de la 2ème étape</t>
  </si>
  <si>
    <t>Classement de la 3ème étape</t>
  </si>
  <si>
    <t>Classement de la 4ème étape</t>
  </si>
  <si>
    <t>Classement de la 5ème étape</t>
  </si>
  <si>
    <t>/28</t>
  </si>
  <si>
    <t>/18</t>
  </si>
  <si>
    <t>/16</t>
  </si>
  <si>
    <t>/14</t>
  </si>
  <si>
    <t>Plaques d'égouts</t>
  </si>
  <si>
    <t>/90</t>
  </si>
  <si>
    <t>Fil rouge</t>
  </si>
  <si>
    <t>Pierre d'un 1 Kg</t>
  </si>
  <si>
    <t>de 1 à 3 points</t>
  </si>
  <si>
    <t>1)</t>
  </si>
  <si>
    <t>2)</t>
  </si>
  <si>
    <t>3)</t>
  </si>
  <si>
    <t>4)</t>
  </si>
  <si>
    <t>Bouquet champètre</t>
  </si>
  <si>
    <t>de 1 à 2 points</t>
  </si>
  <si>
    <t>La Vernaison / Vrai</t>
  </si>
  <si>
    <t>Aigle accipitridé / Vrai</t>
  </si>
  <si>
    <t>Vasalopette / Foulée blanche</t>
  </si>
  <si>
    <t>6)</t>
  </si>
  <si>
    <t>Gouffre Berger / 1141 m</t>
  </si>
  <si>
    <t>Total fil rouge</t>
  </si>
  <si>
    <t>/10</t>
  </si>
  <si>
    <t>Grand total</t>
  </si>
  <si>
    <t>/100</t>
  </si>
  <si>
    <t>/15</t>
  </si>
  <si>
    <t>Cathy</t>
  </si>
  <si>
    <t>Gérard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</si>
</sst>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13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2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shrinkToFit="1"/>
    </xf>
    <xf numFmtId="0" fontId="2" fillId="5" borderId="0" xfId="0" applyFont="1" applyFill="1" applyAlignment="1">
      <alignment horizontal="center" shrinkToFit="1"/>
    </xf>
    <xf numFmtId="0" fontId="2" fillId="2" borderId="0" xfId="0" applyFont="1" applyFill="1" applyAlignment="1">
      <alignment horizontal="center" shrinkToFit="1"/>
    </xf>
    <xf numFmtId="0" fontId="2" fillId="6" borderId="0" xfId="0" applyFont="1" applyFill="1" applyAlignment="1">
      <alignment horizontal="center" shrinkToFit="1"/>
    </xf>
    <xf numFmtId="0" fontId="2" fillId="7" borderId="0" xfId="0" applyFont="1" applyFill="1" applyAlignment="1">
      <alignment horizont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18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16</xdr:row>
      <xdr:rowOff>0</xdr:rowOff>
    </xdr:from>
    <xdr:to>
      <xdr:col>7</xdr:col>
      <xdr:colOff>133350</xdr:colOff>
      <xdr:row>22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800350"/>
          <a:ext cx="2295525" cy="1219200"/>
        </a:xfrm>
        <a:prstGeom prst="rect">
          <a:avLst/>
        </a:prstGeom>
        <a:solidFill>
          <a:srgbClr val="FF99CC"/>
        </a:solidFill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6</xdr:row>
      <xdr:rowOff>19050</xdr:rowOff>
    </xdr:from>
    <xdr:to>
      <xdr:col>7</xdr:col>
      <xdr:colOff>104775</xdr:colOff>
      <xdr:row>12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990600"/>
          <a:ext cx="2266950" cy="1209675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26</xdr:row>
      <xdr:rowOff>19050</xdr:rowOff>
    </xdr:from>
    <xdr:to>
      <xdr:col>7</xdr:col>
      <xdr:colOff>123825</xdr:colOff>
      <xdr:row>32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648200"/>
          <a:ext cx="2276475" cy="1209675"/>
        </a:xfrm>
        <a:prstGeom prst="rect">
          <a:avLst/>
        </a:prstGeom>
        <a:solidFill>
          <a:srgbClr val="CCFFCC"/>
        </a:solidFill>
        <a:ln w="9525" cmpd="sng">
          <a:noFill/>
        </a:ln>
      </xdr:spPr>
    </xdr:pic>
    <xdr:clientData/>
  </xdr:twoCellAnchor>
  <xdr:twoCellAnchor editAs="oneCell">
    <xdr:from>
      <xdr:col>3</xdr:col>
      <xdr:colOff>733425</xdr:colOff>
      <xdr:row>36</xdr:row>
      <xdr:rowOff>0</xdr:rowOff>
    </xdr:from>
    <xdr:to>
      <xdr:col>7</xdr:col>
      <xdr:colOff>95250</xdr:colOff>
      <xdr:row>42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6457950"/>
          <a:ext cx="2295525" cy="12287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46</xdr:row>
      <xdr:rowOff>0</xdr:rowOff>
    </xdr:from>
    <xdr:to>
      <xdr:col>7</xdr:col>
      <xdr:colOff>171450</xdr:colOff>
      <xdr:row>52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286750"/>
          <a:ext cx="2333625" cy="1209675"/>
        </a:xfrm>
        <a:prstGeom prst="rect">
          <a:avLst/>
        </a:prstGeom>
        <a:solidFill>
          <a:srgbClr val="CC99FF"/>
        </a:solidFill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56</xdr:row>
      <xdr:rowOff>0</xdr:rowOff>
    </xdr:from>
    <xdr:to>
      <xdr:col>7</xdr:col>
      <xdr:colOff>142875</xdr:colOff>
      <xdr:row>62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0115550"/>
          <a:ext cx="2305050" cy="1209675"/>
        </a:xfrm>
        <a:prstGeom prst="rect">
          <a:avLst/>
        </a:prstGeom>
        <a:solidFill>
          <a:srgbClr val="FF9900"/>
        </a:solidFill>
        <a:ln w="9525" cmpd="sng">
          <a:noFill/>
        </a:ln>
      </xdr:spPr>
    </xdr:pic>
    <xdr:clientData/>
  </xdr:twoCellAnchor>
  <xdr:twoCellAnchor>
    <xdr:from>
      <xdr:col>2</xdr:col>
      <xdr:colOff>38100</xdr:colOff>
      <xdr:row>0</xdr:row>
      <xdr:rowOff>104775</xdr:rowOff>
    </xdr:from>
    <xdr:to>
      <xdr:col>6</xdr:col>
      <xdr:colOff>161925</xdr:colOff>
      <xdr:row>2</xdr:row>
      <xdr:rowOff>66675</xdr:rowOff>
    </xdr:to>
    <xdr:sp>
      <xdr:nvSpPr>
        <xdr:cNvPr id="7" name="AutoShape 7"/>
        <xdr:cNvSpPr>
          <a:spLocks/>
        </xdr:cNvSpPr>
      </xdr:nvSpPr>
      <xdr:spPr>
        <a:xfrm>
          <a:off x="1562100" y="104775"/>
          <a:ext cx="3171825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Tirage au sort des équipages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C61"/>
  <sheetViews>
    <sheetView workbookViewId="0" topLeftCell="A43">
      <selection activeCell="B58" sqref="B58:B60"/>
    </sheetView>
  </sheetViews>
  <sheetFormatPr defaultColWidth="11.421875" defaultRowHeight="12.75"/>
  <cols>
    <col min="7" max="7" width="9.7109375" style="0" customWidth="1"/>
  </cols>
  <sheetData>
    <row r="7" spans="1:3" ht="20.25">
      <c r="A7" s="1" t="s">
        <v>107</v>
      </c>
      <c r="B7" s="69" t="s">
        <v>85</v>
      </c>
      <c r="C7" s="69"/>
    </row>
    <row r="8" ht="15">
      <c r="B8" s="45" t="s">
        <v>81</v>
      </c>
    </row>
    <row r="9" ht="15">
      <c r="B9" s="45" t="s">
        <v>82</v>
      </c>
    </row>
    <row r="10" ht="15">
      <c r="B10" s="45" t="s">
        <v>171</v>
      </c>
    </row>
    <row r="11" ht="15">
      <c r="B11" s="45" t="s">
        <v>172</v>
      </c>
    </row>
    <row r="17" spans="1:3" ht="20.25">
      <c r="A17" s="1" t="s">
        <v>108</v>
      </c>
      <c r="B17" s="69" t="s">
        <v>80</v>
      </c>
      <c r="C17" s="69"/>
    </row>
    <row r="18" ht="15">
      <c r="B18" s="45" t="s">
        <v>98</v>
      </c>
    </row>
    <row r="19" ht="15">
      <c r="B19" s="45" t="s">
        <v>86</v>
      </c>
    </row>
    <row r="20" ht="15">
      <c r="B20" s="45" t="s">
        <v>83</v>
      </c>
    </row>
    <row r="21" ht="15">
      <c r="B21" s="45" t="s">
        <v>84</v>
      </c>
    </row>
    <row r="27" spans="1:3" ht="20.25">
      <c r="A27" s="1" t="s">
        <v>109</v>
      </c>
      <c r="B27" s="69" t="s">
        <v>87</v>
      </c>
      <c r="C27" s="69"/>
    </row>
    <row r="28" ht="15">
      <c r="B28" s="45" t="s">
        <v>88</v>
      </c>
    </row>
    <row r="29" ht="15">
      <c r="B29" s="45" t="s">
        <v>89</v>
      </c>
    </row>
    <row r="30" ht="15">
      <c r="B30" s="45" t="s">
        <v>90</v>
      </c>
    </row>
    <row r="31" ht="15">
      <c r="B31" s="45" t="s">
        <v>91</v>
      </c>
    </row>
    <row r="37" spans="1:3" ht="20.25">
      <c r="A37" s="1" t="s">
        <v>110</v>
      </c>
      <c r="B37" s="69" t="s">
        <v>92</v>
      </c>
      <c r="C37" s="69"/>
    </row>
    <row r="38" ht="15">
      <c r="B38" s="45" t="s">
        <v>93</v>
      </c>
    </row>
    <row r="39" ht="15">
      <c r="B39" s="45" t="s">
        <v>94</v>
      </c>
    </row>
    <row r="40" ht="15">
      <c r="B40" s="45" t="s">
        <v>95</v>
      </c>
    </row>
    <row r="41" ht="15">
      <c r="B41" s="45" t="s">
        <v>96</v>
      </c>
    </row>
    <row r="47" spans="1:3" ht="20.25">
      <c r="A47" s="1" t="s">
        <v>111</v>
      </c>
      <c r="B47" s="69" t="s">
        <v>97</v>
      </c>
      <c r="C47" s="69"/>
    </row>
    <row r="48" ht="15">
      <c r="B48" s="45" t="s">
        <v>99</v>
      </c>
    </row>
    <row r="49" ht="15">
      <c r="B49" s="45" t="s">
        <v>100</v>
      </c>
    </row>
    <row r="50" ht="15">
      <c r="B50" s="45" t="s">
        <v>101</v>
      </c>
    </row>
    <row r="51" ht="15">
      <c r="B51" s="45" t="s">
        <v>102</v>
      </c>
    </row>
    <row r="57" spans="1:3" ht="20.25">
      <c r="A57" s="1" t="s">
        <v>112</v>
      </c>
      <c r="B57" s="69" t="s">
        <v>103</v>
      </c>
      <c r="C57" s="69"/>
    </row>
    <row r="58" ht="15">
      <c r="B58" s="45" t="s">
        <v>104</v>
      </c>
    </row>
    <row r="59" ht="15">
      <c r="B59" s="45" t="s">
        <v>105</v>
      </c>
    </row>
    <row r="60" ht="15">
      <c r="B60" s="45" t="s">
        <v>106</v>
      </c>
    </row>
    <row r="61" ht="15">
      <c r="B61" s="45"/>
    </row>
  </sheetData>
  <mergeCells count="6">
    <mergeCell ref="B47:C47"/>
    <mergeCell ref="B57:C57"/>
    <mergeCell ref="B7:C7"/>
    <mergeCell ref="B17:C17"/>
    <mergeCell ref="B27:C27"/>
    <mergeCell ref="B37:C37"/>
  </mergeCells>
  <printOptions/>
  <pageMargins left="0.75" right="0.75" top="0.19" bottom="0.5" header="0.63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38"/>
  <sheetViews>
    <sheetView tabSelected="1" workbookViewId="0" topLeftCell="A118">
      <selection activeCell="H141" sqref="H141"/>
    </sheetView>
  </sheetViews>
  <sheetFormatPr defaultColWidth="11.421875" defaultRowHeight="12.75"/>
  <cols>
    <col min="1" max="1" width="12.8515625" style="5" customWidth="1"/>
    <col min="2" max="2" width="27.28125" style="5" customWidth="1"/>
    <col min="3" max="3" width="13.421875" style="5" customWidth="1"/>
    <col min="4" max="4" width="12.28125" style="5" customWidth="1"/>
    <col min="5" max="5" width="9.8515625" style="5" customWidth="1"/>
    <col min="6" max="6" width="12.8515625" style="5" customWidth="1"/>
    <col min="7" max="7" width="11.140625" style="5" customWidth="1"/>
    <col min="8" max="8" width="10.28125" style="5" customWidth="1"/>
    <col min="9" max="9" width="11.7109375" style="4" customWidth="1"/>
    <col min="10" max="16384" width="11.421875" style="4" customWidth="1"/>
  </cols>
  <sheetData>
    <row r="1" ht="12.75"/>
    <row r="2" ht="13.5" thickBot="1"/>
    <row r="3" spans="1:9" ht="18" customHeight="1" thickBot="1">
      <c r="A3" s="77" t="s">
        <v>137</v>
      </c>
      <c r="B3" s="77" t="s">
        <v>7</v>
      </c>
      <c r="C3" s="77" t="s">
        <v>10</v>
      </c>
      <c r="D3" s="74" t="s">
        <v>139</v>
      </c>
      <c r="E3" s="75"/>
      <c r="F3" s="75"/>
      <c r="G3" s="75"/>
      <c r="H3" s="75"/>
      <c r="I3" s="76"/>
    </row>
    <row r="4" spans="1:9" ht="19.5" customHeight="1" thickBot="1">
      <c r="A4" s="78"/>
      <c r="B4" s="78"/>
      <c r="C4" s="78"/>
      <c r="D4" s="64" t="s">
        <v>1</v>
      </c>
      <c r="E4" s="65" t="s">
        <v>2</v>
      </c>
      <c r="F4" s="65" t="s">
        <v>3</v>
      </c>
      <c r="G4" s="65" t="s">
        <v>4</v>
      </c>
      <c r="H4" s="65" t="s">
        <v>5</v>
      </c>
      <c r="I4" s="66" t="s">
        <v>6</v>
      </c>
    </row>
    <row r="5" spans="1:9" ht="19.5" customHeight="1">
      <c r="A5" s="27" t="s">
        <v>0</v>
      </c>
      <c r="B5" s="26" t="s">
        <v>134</v>
      </c>
      <c r="C5" s="28"/>
      <c r="D5" s="58" t="s">
        <v>114</v>
      </c>
      <c r="E5" s="59" t="s">
        <v>115</v>
      </c>
      <c r="F5" s="60" t="s">
        <v>117</v>
      </c>
      <c r="G5" s="61" t="s">
        <v>116</v>
      </c>
      <c r="H5" s="62" t="s">
        <v>118</v>
      </c>
      <c r="I5" s="63" t="s">
        <v>119</v>
      </c>
    </row>
    <row r="6" spans="1:9" ht="25.5">
      <c r="A6" s="16">
        <v>1.01</v>
      </c>
      <c r="B6" s="22" t="s">
        <v>8</v>
      </c>
      <c r="C6" s="22" t="s">
        <v>11</v>
      </c>
      <c r="D6" s="16">
        <v>1</v>
      </c>
      <c r="E6" s="16">
        <v>1</v>
      </c>
      <c r="F6" s="16">
        <v>1</v>
      </c>
      <c r="G6" s="16">
        <v>0</v>
      </c>
      <c r="H6" s="16">
        <v>0</v>
      </c>
      <c r="I6" s="16">
        <v>1</v>
      </c>
    </row>
    <row r="7" spans="1:9" ht="12.75">
      <c r="A7" s="16">
        <v>1.02</v>
      </c>
      <c r="B7" s="16" t="s">
        <v>9</v>
      </c>
      <c r="C7" s="16" t="s">
        <v>12</v>
      </c>
      <c r="D7" s="16">
        <v>2</v>
      </c>
      <c r="E7" s="16">
        <v>1</v>
      </c>
      <c r="F7" s="16">
        <v>1</v>
      </c>
      <c r="G7" s="16">
        <v>1</v>
      </c>
      <c r="H7" s="16">
        <v>1</v>
      </c>
      <c r="I7" s="16">
        <v>1</v>
      </c>
    </row>
    <row r="8" spans="1:9" ht="12.75">
      <c r="A8" s="16">
        <v>1.03</v>
      </c>
      <c r="B8" s="16" t="s">
        <v>13</v>
      </c>
      <c r="C8" s="16" t="s">
        <v>11</v>
      </c>
      <c r="D8" s="16">
        <v>1</v>
      </c>
      <c r="E8" s="16">
        <v>1</v>
      </c>
      <c r="F8" s="16">
        <v>1</v>
      </c>
      <c r="G8" s="16">
        <v>1</v>
      </c>
      <c r="H8" s="16">
        <v>1</v>
      </c>
      <c r="I8" s="16">
        <v>1</v>
      </c>
    </row>
    <row r="9" spans="1:9" ht="12.75">
      <c r="A9" s="16">
        <v>1.04</v>
      </c>
      <c r="B9" s="16" t="s">
        <v>14</v>
      </c>
      <c r="C9" s="16" t="s">
        <v>11</v>
      </c>
      <c r="D9" s="16">
        <v>1</v>
      </c>
      <c r="E9" s="16">
        <v>1</v>
      </c>
      <c r="F9" s="16">
        <v>1</v>
      </c>
      <c r="G9" s="16">
        <v>1</v>
      </c>
      <c r="H9" s="16">
        <v>1</v>
      </c>
      <c r="I9" s="16">
        <v>1</v>
      </c>
    </row>
    <row r="10" spans="1:9" ht="12.75">
      <c r="A10" s="16">
        <v>1.05</v>
      </c>
      <c r="B10" s="16" t="s">
        <v>15</v>
      </c>
      <c r="C10" s="16" t="s">
        <v>11</v>
      </c>
      <c r="D10" s="16">
        <v>1</v>
      </c>
      <c r="E10" s="16">
        <v>1</v>
      </c>
      <c r="F10" s="16">
        <v>1</v>
      </c>
      <c r="G10" s="16">
        <v>1</v>
      </c>
      <c r="H10" s="16">
        <v>1</v>
      </c>
      <c r="I10" s="16">
        <v>1</v>
      </c>
    </row>
    <row r="11" spans="1:9" ht="12.75">
      <c r="A11" s="16">
        <v>1.06</v>
      </c>
      <c r="B11" s="16" t="s">
        <v>16</v>
      </c>
      <c r="C11" s="16" t="s">
        <v>11</v>
      </c>
      <c r="D11" s="16">
        <v>1</v>
      </c>
      <c r="E11" s="16">
        <v>1</v>
      </c>
      <c r="F11" s="16">
        <v>1</v>
      </c>
      <c r="G11" s="16">
        <v>1</v>
      </c>
      <c r="H11" s="16">
        <v>1</v>
      </c>
      <c r="I11" s="16">
        <v>1</v>
      </c>
    </row>
    <row r="12" spans="1:9" ht="12.75">
      <c r="A12" s="16">
        <v>1.07</v>
      </c>
      <c r="B12" s="16" t="s">
        <v>17</v>
      </c>
      <c r="C12" s="16" t="s">
        <v>11</v>
      </c>
      <c r="D12" s="16">
        <v>1</v>
      </c>
      <c r="E12" s="16">
        <v>1</v>
      </c>
      <c r="F12" s="16">
        <v>1</v>
      </c>
      <c r="G12" s="16">
        <v>1</v>
      </c>
      <c r="H12" s="16">
        <v>1</v>
      </c>
      <c r="I12" s="16">
        <v>1</v>
      </c>
    </row>
    <row r="13" spans="1:9" ht="12.75">
      <c r="A13" s="16"/>
      <c r="B13" s="16" t="s">
        <v>18</v>
      </c>
      <c r="C13" s="16" t="s">
        <v>19</v>
      </c>
      <c r="D13" s="16">
        <v>3</v>
      </c>
      <c r="E13" s="16">
        <v>0</v>
      </c>
      <c r="F13" s="16">
        <v>3</v>
      </c>
      <c r="G13" s="16">
        <v>3</v>
      </c>
      <c r="H13" s="16">
        <v>2</v>
      </c>
      <c r="I13" s="16">
        <v>0</v>
      </c>
    </row>
    <row r="14" spans="1:9" ht="12.75">
      <c r="A14" s="16">
        <v>1.08</v>
      </c>
      <c r="B14" s="16" t="s">
        <v>21</v>
      </c>
      <c r="C14" s="16" t="s">
        <v>11</v>
      </c>
      <c r="D14" s="16">
        <v>1</v>
      </c>
      <c r="E14" s="16">
        <v>0</v>
      </c>
      <c r="F14" s="16">
        <v>1</v>
      </c>
      <c r="G14" s="16">
        <v>1</v>
      </c>
      <c r="H14" s="16">
        <v>1</v>
      </c>
      <c r="I14" s="16">
        <v>0</v>
      </c>
    </row>
    <row r="15" spans="1:9" ht="12.75">
      <c r="A15" s="16">
        <v>1.09</v>
      </c>
      <c r="B15" s="16" t="s">
        <v>20</v>
      </c>
      <c r="C15" s="16" t="s">
        <v>11</v>
      </c>
      <c r="D15" s="16">
        <v>1</v>
      </c>
      <c r="E15" s="16">
        <v>0</v>
      </c>
      <c r="F15" s="16">
        <v>1</v>
      </c>
      <c r="G15" s="16">
        <v>1</v>
      </c>
      <c r="H15" s="16">
        <v>1</v>
      </c>
      <c r="I15" s="16">
        <v>0</v>
      </c>
    </row>
    <row r="16" spans="1:9" ht="12.75">
      <c r="A16" s="16" t="s">
        <v>23</v>
      </c>
      <c r="B16" s="23">
        <v>16096</v>
      </c>
      <c r="C16" s="16" t="s">
        <v>12</v>
      </c>
      <c r="D16" s="16">
        <v>2</v>
      </c>
      <c r="E16" s="16">
        <v>2</v>
      </c>
      <c r="F16" s="16">
        <v>2</v>
      </c>
      <c r="G16" s="16">
        <v>2</v>
      </c>
      <c r="H16" s="16">
        <v>2</v>
      </c>
      <c r="I16" s="16">
        <v>2</v>
      </c>
    </row>
    <row r="17" spans="1:9" ht="12.75">
      <c r="A17" s="16">
        <v>1.11</v>
      </c>
      <c r="B17" s="16" t="s">
        <v>22</v>
      </c>
      <c r="C17" s="16" t="s">
        <v>11</v>
      </c>
      <c r="D17" s="16">
        <v>1</v>
      </c>
      <c r="E17" s="16">
        <v>1</v>
      </c>
      <c r="F17" s="16">
        <v>0</v>
      </c>
      <c r="G17" s="16">
        <v>1</v>
      </c>
      <c r="H17" s="16">
        <v>1</v>
      </c>
      <c r="I17" s="16">
        <v>1</v>
      </c>
    </row>
    <row r="18" ht="13.5" thickBot="1">
      <c r="I18" s="5"/>
    </row>
    <row r="19" spans="1:10" ht="15.75" customHeight="1" thickBot="1">
      <c r="A19" s="79" t="s">
        <v>120</v>
      </c>
      <c r="B19" s="80"/>
      <c r="C19" s="80"/>
      <c r="D19" s="39">
        <f aca="true" t="shared" si="0" ref="D19:I19">SUM(D6:D18)</f>
        <v>16</v>
      </c>
      <c r="E19" s="39">
        <f t="shared" si="0"/>
        <v>10</v>
      </c>
      <c r="F19" s="39">
        <f t="shared" si="0"/>
        <v>14</v>
      </c>
      <c r="G19" s="39">
        <f t="shared" si="0"/>
        <v>14</v>
      </c>
      <c r="H19" s="39">
        <f t="shared" si="0"/>
        <v>13</v>
      </c>
      <c r="I19" s="40">
        <f t="shared" si="0"/>
        <v>10</v>
      </c>
      <c r="J19" s="3" t="s">
        <v>148</v>
      </c>
    </row>
    <row r="20" spans="1:9" ht="15" customHeight="1" thickBot="1">
      <c r="A20" s="79" t="s">
        <v>141</v>
      </c>
      <c r="B20" s="80"/>
      <c r="C20" s="80"/>
      <c r="D20" s="39"/>
      <c r="E20" s="39"/>
      <c r="F20" s="39"/>
      <c r="G20" s="39"/>
      <c r="H20" s="39"/>
      <c r="I20" s="41"/>
    </row>
    <row r="21" ht="12.75"/>
    <row r="22" spans="4:8" ht="12.75">
      <c r="D22" s="4"/>
      <c r="E22" s="4"/>
      <c r="F22" s="4"/>
      <c r="G22" s="4"/>
      <c r="H22" s="4"/>
    </row>
    <row r="23" spans="1:9" s="13" customFormat="1" ht="25.5">
      <c r="A23" s="24" t="s">
        <v>113</v>
      </c>
      <c r="B23" s="25" t="s">
        <v>135</v>
      </c>
      <c r="C23" s="22"/>
      <c r="D23" s="17" t="s">
        <v>114</v>
      </c>
      <c r="E23" s="18" t="s">
        <v>115</v>
      </c>
      <c r="F23" s="19" t="s">
        <v>117</v>
      </c>
      <c r="G23" s="2" t="s">
        <v>116</v>
      </c>
      <c r="H23" s="20" t="s">
        <v>118</v>
      </c>
      <c r="I23" s="21" t="s">
        <v>119</v>
      </c>
    </row>
    <row r="24" spans="1:9" ht="12.75">
      <c r="A24" s="16">
        <v>2.01</v>
      </c>
      <c r="B24" s="16" t="s">
        <v>24</v>
      </c>
      <c r="C24" s="16" t="s">
        <v>11</v>
      </c>
      <c r="D24" s="16">
        <v>1</v>
      </c>
      <c r="E24" s="16">
        <v>1</v>
      </c>
      <c r="F24" s="16">
        <v>1</v>
      </c>
      <c r="G24" s="16">
        <v>1</v>
      </c>
      <c r="H24" s="16">
        <v>1</v>
      </c>
      <c r="I24" s="16">
        <v>1</v>
      </c>
    </row>
    <row r="25" spans="1:9" ht="38.25">
      <c r="A25" s="16">
        <v>2.02</v>
      </c>
      <c r="B25" s="22" t="s">
        <v>25</v>
      </c>
      <c r="C25" s="16" t="s">
        <v>26</v>
      </c>
      <c r="D25" s="16">
        <v>2</v>
      </c>
      <c r="E25" s="16">
        <v>2</v>
      </c>
      <c r="F25" s="16">
        <v>2</v>
      </c>
      <c r="G25" s="16">
        <v>2</v>
      </c>
      <c r="H25" s="16">
        <v>2</v>
      </c>
      <c r="I25" s="16">
        <v>2</v>
      </c>
    </row>
    <row r="26" spans="1:9" ht="12.75">
      <c r="A26" s="16">
        <v>2.03</v>
      </c>
      <c r="B26" s="16" t="s">
        <v>27</v>
      </c>
      <c r="C26" s="16" t="s">
        <v>11</v>
      </c>
      <c r="D26" s="16">
        <v>1</v>
      </c>
      <c r="E26" s="16">
        <v>1</v>
      </c>
      <c r="F26" s="16">
        <v>1</v>
      </c>
      <c r="G26" s="16">
        <v>1</v>
      </c>
      <c r="H26" s="16">
        <v>1</v>
      </c>
      <c r="I26" s="16">
        <v>1</v>
      </c>
    </row>
    <row r="27" spans="1:9" ht="12.75">
      <c r="A27" s="16">
        <v>2.04</v>
      </c>
      <c r="B27" s="16" t="s">
        <v>28</v>
      </c>
      <c r="C27" s="16" t="s">
        <v>26</v>
      </c>
      <c r="D27" s="16">
        <v>2</v>
      </c>
      <c r="E27" s="16">
        <v>0</v>
      </c>
      <c r="F27" s="16">
        <v>2</v>
      </c>
      <c r="G27" s="16">
        <v>2</v>
      </c>
      <c r="H27" s="16">
        <v>2</v>
      </c>
      <c r="I27" s="16">
        <v>2</v>
      </c>
    </row>
    <row r="28" spans="1:9" ht="12.75">
      <c r="A28" s="16">
        <v>2.05</v>
      </c>
      <c r="B28" s="16" t="s">
        <v>29</v>
      </c>
      <c r="C28" s="16" t="s">
        <v>19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2.75">
      <c r="A29" s="16">
        <v>2.06</v>
      </c>
      <c r="B29" s="16" t="s">
        <v>30</v>
      </c>
      <c r="C29" s="16" t="s">
        <v>11</v>
      </c>
      <c r="D29" s="16">
        <v>1</v>
      </c>
      <c r="E29" s="16">
        <v>1</v>
      </c>
      <c r="F29" s="16">
        <v>1</v>
      </c>
      <c r="G29" s="16">
        <v>0</v>
      </c>
      <c r="H29" s="16">
        <v>1</v>
      </c>
      <c r="I29" s="16">
        <v>1</v>
      </c>
    </row>
    <row r="30" spans="1:9" ht="12.75">
      <c r="A30" s="16" t="s">
        <v>31</v>
      </c>
      <c r="B30" s="16" t="s">
        <v>32</v>
      </c>
      <c r="C30" s="16" t="s">
        <v>11</v>
      </c>
      <c r="D30" s="16">
        <v>1</v>
      </c>
      <c r="E30" s="16">
        <v>1</v>
      </c>
      <c r="F30" s="16">
        <v>1</v>
      </c>
      <c r="G30" s="16">
        <v>0</v>
      </c>
      <c r="H30" s="16">
        <v>0</v>
      </c>
      <c r="I30" s="16">
        <v>1</v>
      </c>
    </row>
    <row r="31" spans="1:9" ht="12.75">
      <c r="A31" s="16">
        <v>2.07</v>
      </c>
      <c r="B31" s="16" t="s">
        <v>33</v>
      </c>
      <c r="C31" s="16" t="s">
        <v>11</v>
      </c>
      <c r="D31" s="16">
        <v>1</v>
      </c>
      <c r="E31" s="16">
        <v>1</v>
      </c>
      <c r="F31" s="16">
        <v>1</v>
      </c>
      <c r="G31" s="16">
        <v>1</v>
      </c>
      <c r="H31" s="16">
        <v>1</v>
      </c>
      <c r="I31" s="16">
        <v>1</v>
      </c>
    </row>
    <row r="32" spans="1:9" ht="12.75">
      <c r="A32" s="16">
        <v>2.08</v>
      </c>
      <c r="B32" s="16" t="s">
        <v>34</v>
      </c>
      <c r="C32" s="16" t="s">
        <v>11</v>
      </c>
      <c r="D32" s="16">
        <v>1</v>
      </c>
      <c r="E32" s="16">
        <v>1</v>
      </c>
      <c r="F32" s="16">
        <v>1</v>
      </c>
      <c r="G32" s="16">
        <v>1</v>
      </c>
      <c r="H32" s="16">
        <v>1</v>
      </c>
      <c r="I32" s="16">
        <v>1</v>
      </c>
    </row>
    <row r="33" spans="1:9" ht="12.75">
      <c r="A33" s="16">
        <v>2.09</v>
      </c>
      <c r="B33" s="16" t="s">
        <v>35</v>
      </c>
      <c r="C33" s="16" t="s">
        <v>11</v>
      </c>
      <c r="D33" s="16">
        <v>1</v>
      </c>
      <c r="E33" s="16">
        <v>1</v>
      </c>
      <c r="F33" s="16">
        <v>0</v>
      </c>
      <c r="G33" s="16">
        <v>1</v>
      </c>
      <c r="H33" s="16">
        <v>1</v>
      </c>
      <c r="I33" s="16">
        <v>1</v>
      </c>
    </row>
    <row r="34" spans="1:9" ht="12.75">
      <c r="A34" s="16" t="s">
        <v>37</v>
      </c>
      <c r="B34" s="16" t="s">
        <v>36</v>
      </c>
      <c r="C34" s="16" t="s">
        <v>11</v>
      </c>
      <c r="D34" s="16">
        <v>1</v>
      </c>
      <c r="E34" s="16">
        <v>1</v>
      </c>
      <c r="F34" s="16">
        <v>1</v>
      </c>
      <c r="G34" s="16">
        <v>1</v>
      </c>
      <c r="H34" s="16">
        <v>1</v>
      </c>
      <c r="I34" s="16">
        <v>1</v>
      </c>
    </row>
    <row r="35" spans="1:9" ht="12.75">
      <c r="A35" s="16">
        <v>2.11</v>
      </c>
      <c r="B35" s="16" t="s">
        <v>38</v>
      </c>
      <c r="C35" s="16" t="s">
        <v>11</v>
      </c>
      <c r="D35" s="16">
        <v>1</v>
      </c>
      <c r="E35" s="16">
        <v>1</v>
      </c>
      <c r="F35" s="16">
        <v>1</v>
      </c>
      <c r="G35" s="16">
        <v>1</v>
      </c>
      <c r="H35" s="16">
        <v>1</v>
      </c>
      <c r="I35" s="16">
        <v>1</v>
      </c>
    </row>
    <row r="36" spans="1:9" ht="12.75">
      <c r="A36" s="16">
        <v>2.12</v>
      </c>
      <c r="B36" s="16">
        <v>14</v>
      </c>
      <c r="C36" s="16" t="s">
        <v>11</v>
      </c>
      <c r="D36" s="16">
        <v>1</v>
      </c>
      <c r="E36" s="16">
        <v>1</v>
      </c>
      <c r="F36" s="16">
        <v>1</v>
      </c>
      <c r="G36" s="16">
        <v>1</v>
      </c>
      <c r="H36" s="16">
        <v>1</v>
      </c>
      <c r="I36" s="16">
        <v>0</v>
      </c>
    </row>
    <row r="37" spans="1:9" ht="12.75">
      <c r="A37" s="16">
        <v>2.13</v>
      </c>
      <c r="B37" s="16">
        <v>2</v>
      </c>
      <c r="C37" s="16" t="s">
        <v>11</v>
      </c>
      <c r="D37" s="16">
        <v>1</v>
      </c>
      <c r="E37" s="16">
        <v>1</v>
      </c>
      <c r="F37" s="16">
        <v>1</v>
      </c>
      <c r="G37" s="16">
        <v>0</v>
      </c>
      <c r="H37" s="16">
        <v>0</v>
      </c>
      <c r="I37" s="16">
        <v>1</v>
      </c>
    </row>
    <row r="38" spans="2:9" ht="16.5" thickBot="1">
      <c r="B38" s="29"/>
      <c r="I38" s="5"/>
    </row>
    <row r="39" spans="1:10" ht="13.5" thickBot="1">
      <c r="A39" s="79" t="s">
        <v>121</v>
      </c>
      <c r="B39" s="80"/>
      <c r="C39" s="80"/>
      <c r="D39" s="39">
        <f aca="true" t="shared" si="1" ref="D39:I39">SUM(D24:D38)</f>
        <v>15</v>
      </c>
      <c r="E39" s="39">
        <f t="shared" si="1"/>
        <v>13</v>
      </c>
      <c r="F39" s="39">
        <f t="shared" si="1"/>
        <v>14</v>
      </c>
      <c r="G39" s="39">
        <f t="shared" si="1"/>
        <v>12</v>
      </c>
      <c r="H39" s="39">
        <f t="shared" si="1"/>
        <v>13</v>
      </c>
      <c r="I39" s="40">
        <f t="shared" si="1"/>
        <v>14</v>
      </c>
      <c r="J39" s="3" t="s">
        <v>147</v>
      </c>
    </row>
    <row r="40" spans="1:9" ht="13.5" thickBot="1">
      <c r="A40" s="79" t="s">
        <v>142</v>
      </c>
      <c r="B40" s="80"/>
      <c r="C40" s="80"/>
      <c r="D40" s="39"/>
      <c r="E40" s="39"/>
      <c r="F40" s="39"/>
      <c r="G40" s="39"/>
      <c r="H40" s="39"/>
      <c r="I40" s="41"/>
    </row>
    <row r="41" spans="1:9" ht="13.5" thickBot="1">
      <c r="A41" s="12"/>
      <c r="B41" s="12"/>
      <c r="C41" s="12"/>
      <c r="D41" s="3"/>
      <c r="E41" s="3"/>
      <c r="F41" s="3"/>
      <c r="G41" s="3"/>
      <c r="H41" s="3"/>
      <c r="I41" s="12"/>
    </row>
    <row r="42" spans="1:9" ht="15.75" thickBot="1">
      <c r="A42" s="72" t="s">
        <v>130</v>
      </c>
      <c r="B42" s="73"/>
      <c r="C42" s="73"/>
      <c r="D42" s="42">
        <f aca="true" t="shared" si="2" ref="D42:I42">SUM(D24:D38)+D19</f>
        <v>31</v>
      </c>
      <c r="E42" s="42">
        <f t="shared" si="2"/>
        <v>23</v>
      </c>
      <c r="F42" s="42">
        <f t="shared" si="2"/>
        <v>28</v>
      </c>
      <c r="G42" s="42">
        <f t="shared" si="2"/>
        <v>26</v>
      </c>
      <c r="H42" s="42">
        <f t="shared" si="2"/>
        <v>26</v>
      </c>
      <c r="I42" s="43">
        <f t="shared" si="2"/>
        <v>24</v>
      </c>
    </row>
    <row r="43" spans="1:9" ht="15.75" thickBot="1">
      <c r="A43" s="31"/>
      <c r="B43" s="31"/>
      <c r="C43" s="31"/>
      <c r="D43" s="30"/>
      <c r="E43" s="30"/>
      <c r="F43" s="30"/>
      <c r="G43" s="30"/>
      <c r="H43" s="30"/>
      <c r="I43" s="30"/>
    </row>
    <row r="44" spans="1:9" ht="15.75" thickBot="1">
      <c r="A44" s="72" t="s">
        <v>123</v>
      </c>
      <c r="B44" s="73"/>
      <c r="C44" s="73"/>
      <c r="D44" s="42"/>
      <c r="E44" s="42"/>
      <c r="F44" s="42"/>
      <c r="G44" s="42"/>
      <c r="H44" s="42"/>
      <c r="I44" s="44"/>
    </row>
    <row r="45" spans="1:3" ht="15.75">
      <c r="A45" s="3"/>
      <c r="B45" s="29"/>
      <c r="C45" s="3"/>
    </row>
    <row r="46" spans="1:8" ht="15.75">
      <c r="A46" s="3"/>
      <c r="B46" s="29"/>
      <c r="C46" s="3"/>
      <c r="D46" s="4"/>
      <c r="E46" s="4"/>
      <c r="F46" s="4"/>
      <c r="G46" s="4"/>
      <c r="H46" s="4"/>
    </row>
    <row r="47" spans="1:9" ht="20.25" customHeight="1">
      <c r="A47" s="14" t="s">
        <v>39</v>
      </c>
      <c r="B47" s="15" t="s">
        <v>136</v>
      </c>
      <c r="C47" s="16"/>
      <c r="D47" s="17" t="s">
        <v>114</v>
      </c>
      <c r="E47" s="18" t="s">
        <v>115</v>
      </c>
      <c r="F47" s="19" t="s">
        <v>117</v>
      </c>
      <c r="G47" s="2" t="s">
        <v>116</v>
      </c>
      <c r="H47" s="20" t="s">
        <v>118</v>
      </c>
      <c r="I47" s="21" t="s">
        <v>119</v>
      </c>
    </row>
    <row r="48" spans="1:9" ht="12.75">
      <c r="A48" s="16">
        <v>3.01</v>
      </c>
      <c r="B48" s="16" t="s">
        <v>150</v>
      </c>
      <c r="C48" s="16" t="s">
        <v>11</v>
      </c>
      <c r="D48" s="16">
        <v>1</v>
      </c>
      <c r="E48" s="16">
        <v>1</v>
      </c>
      <c r="F48" s="16">
        <v>1</v>
      </c>
      <c r="G48" s="16">
        <v>1</v>
      </c>
      <c r="H48" s="16">
        <v>1</v>
      </c>
      <c r="I48" s="16">
        <v>1</v>
      </c>
    </row>
    <row r="49" spans="1:9" ht="12.75">
      <c r="A49" s="16">
        <v>3.02</v>
      </c>
      <c r="B49" s="16">
        <v>2</v>
      </c>
      <c r="C49" s="16" t="s">
        <v>11</v>
      </c>
      <c r="D49" s="16">
        <v>1</v>
      </c>
      <c r="E49" s="16">
        <v>1</v>
      </c>
      <c r="F49" s="16">
        <v>1</v>
      </c>
      <c r="G49" s="16">
        <v>1</v>
      </c>
      <c r="H49" s="16">
        <v>1</v>
      </c>
      <c r="I49" s="16">
        <v>1</v>
      </c>
    </row>
    <row r="50" spans="1:9" ht="12.75">
      <c r="A50" s="16">
        <v>3.03</v>
      </c>
      <c r="B50" s="16" t="s">
        <v>40</v>
      </c>
      <c r="C50" s="16" t="s">
        <v>11</v>
      </c>
      <c r="D50" s="16">
        <v>1</v>
      </c>
      <c r="E50" s="16">
        <v>1</v>
      </c>
      <c r="F50" s="16">
        <v>1</v>
      </c>
      <c r="G50" s="16">
        <v>1</v>
      </c>
      <c r="H50" s="16">
        <v>1</v>
      </c>
      <c r="I50" s="16">
        <v>1</v>
      </c>
    </row>
    <row r="51" spans="1:9" ht="12.75">
      <c r="A51" s="16">
        <v>3.04</v>
      </c>
      <c r="B51" s="16" t="s">
        <v>41</v>
      </c>
      <c r="C51" s="16" t="s">
        <v>26</v>
      </c>
      <c r="D51" s="16">
        <v>0</v>
      </c>
      <c r="E51" s="16">
        <v>0</v>
      </c>
      <c r="F51" s="16">
        <v>0</v>
      </c>
      <c r="G51" s="16">
        <v>0</v>
      </c>
      <c r="H51" s="16">
        <v>2</v>
      </c>
      <c r="I51" s="16">
        <v>0</v>
      </c>
    </row>
    <row r="52" spans="1:9" ht="12.75">
      <c r="A52" s="16">
        <v>3.05</v>
      </c>
      <c r="B52" s="16" t="s">
        <v>42</v>
      </c>
      <c r="C52" s="16" t="s">
        <v>11</v>
      </c>
      <c r="D52" s="16">
        <v>1</v>
      </c>
      <c r="E52" s="16">
        <v>1</v>
      </c>
      <c r="F52" s="16">
        <v>1</v>
      </c>
      <c r="G52" s="16">
        <v>1</v>
      </c>
      <c r="H52" s="16">
        <v>1</v>
      </c>
      <c r="I52" s="16">
        <v>1</v>
      </c>
    </row>
    <row r="53" spans="1:9" ht="12.75">
      <c r="A53" s="16">
        <v>3.06</v>
      </c>
      <c r="B53" s="16" t="s">
        <v>43</v>
      </c>
      <c r="C53" s="16" t="s">
        <v>11</v>
      </c>
      <c r="D53" s="16">
        <v>0</v>
      </c>
      <c r="E53" s="16">
        <v>1</v>
      </c>
      <c r="F53" s="16">
        <v>0</v>
      </c>
      <c r="G53" s="16">
        <v>0</v>
      </c>
      <c r="H53" s="16">
        <v>1</v>
      </c>
      <c r="I53" s="16">
        <v>1</v>
      </c>
    </row>
    <row r="54" spans="1:9" ht="12.75">
      <c r="A54" s="16">
        <v>3.07</v>
      </c>
      <c r="B54" s="16" t="s">
        <v>44</v>
      </c>
      <c r="C54" s="16" t="s">
        <v>11</v>
      </c>
      <c r="D54" s="16">
        <v>1</v>
      </c>
      <c r="E54" s="16">
        <v>0</v>
      </c>
      <c r="F54" s="16">
        <v>0</v>
      </c>
      <c r="G54" s="16">
        <v>0</v>
      </c>
      <c r="H54" s="16">
        <v>1</v>
      </c>
      <c r="I54" s="16">
        <v>0</v>
      </c>
    </row>
    <row r="55" spans="1:9" ht="12.75">
      <c r="A55" s="16">
        <v>3.08</v>
      </c>
      <c r="B55" s="16" t="s">
        <v>45</v>
      </c>
      <c r="C55" s="16" t="s">
        <v>11</v>
      </c>
      <c r="D55" s="16">
        <v>1</v>
      </c>
      <c r="E55" s="16">
        <v>1</v>
      </c>
      <c r="F55" s="16">
        <v>0</v>
      </c>
      <c r="G55" s="16">
        <v>1</v>
      </c>
      <c r="H55" s="16">
        <v>1</v>
      </c>
      <c r="I55" s="16">
        <v>1</v>
      </c>
    </row>
    <row r="56" spans="1:9" ht="12.75">
      <c r="A56" s="16">
        <v>3.09</v>
      </c>
      <c r="B56" s="16" t="s">
        <v>46</v>
      </c>
      <c r="C56" s="16" t="s">
        <v>11</v>
      </c>
      <c r="D56" s="16">
        <v>1</v>
      </c>
      <c r="E56" s="16">
        <v>0</v>
      </c>
      <c r="F56" s="16">
        <v>1</v>
      </c>
      <c r="G56" s="16">
        <v>1</v>
      </c>
      <c r="H56" s="16">
        <v>1</v>
      </c>
      <c r="I56" s="16">
        <v>1</v>
      </c>
    </row>
    <row r="57" spans="1:9" ht="12.75">
      <c r="A57" s="16" t="s">
        <v>61</v>
      </c>
      <c r="B57" s="16" t="s">
        <v>47</v>
      </c>
      <c r="C57" s="16" t="s">
        <v>26</v>
      </c>
      <c r="D57" s="16">
        <v>0</v>
      </c>
      <c r="E57" s="16">
        <v>0</v>
      </c>
      <c r="F57" s="16">
        <v>0</v>
      </c>
      <c r="G57" s="16">
        <v>0</v>
      </c>
      <c r="H57" s="16">
        <v>2</v>
      </c>
      <c r="I57" s="16">
        <v>2</v>
      </c>
    </row>
    <row r="58" spans="1:9" ht="12.75">
      <c r="A58" s="5">
        <v>3.11</v>
      </c>
      <c r="B58" s="5">
        <v>4</v>
      </c>
      <c r="C58" s="5">
        <v>1</v>
      </c>
      <c r="D58" s="5">
        <v>1</v>
      </c>
      <c r="E58" s="5">
        <v>1</v>
      </c>
      <c r="F58" s="5">
        <v>1</v>
      </c>
      <c r="G58" s="5">
        <v>1</v>
      </c>
      <c r="H58" s="5">
        <v>1</v>
      </c>
      <c r="I58" s="4">
        <v>1</v>
      </c>
    </row>
    <row r="59" spans="1:9" ht="12.75">
      <c r="A59" s="16">
        <v>3.11</v>
      </c>
      <c r="B59" s="16" t="s">
        <v>48</v>
      </c>
      <c r="C59" s="16" t="s">
        <v>26</v>
      </c>
      <c r="D59" s="16">
        <v>2</v>
      </c>
      <c r="E59" s="16">
        <v>2</v>
      </c>
      <c r="F59" s="16">
        <v>2</v>
      </c>
      <c r="G59" s="16">
        <v>2</v>
      </c>
      <c r="H59" s="16">
        <v>2</v>
      </c>
      <c r="I59" s="16">
        <v>2</v>
      </c>
    </row>
    <row r="60" ht="13.5" thickBot="1">
      <c r="I60" s="5"/>
    </row>
    <row r="61" spans="1:10" ht="13.5" thickBot="1">
      <c r="A61" s="79" t="s">
        <v>122</v>
      </c>
      <c r="B61" s="80"/>
      <c r="C61" s="80"/>
      <c r="D61" s="39">
        <f aca="true" t="shared" si="3" ref="D61:I61">SUM(D48:D60)</f>
        <v>10</v>
      </c>
      <c r="E61" s="39">
        <f t="shared" si="3"/>
        <v>9</v>
      </c>
      <c r="F61" s="39">
        <f t="shared" si="3"/>
        <v>8</v>
      </c>
      <c r="G61" s="39">
        <f t="shared" si="3"/>
        <v>9</v>
      </c>
      <c r="H61" s="39">
        <f t="shared" si="3"/>
        <v>15</v>
      </c>
      <c r="I61" s="40">
        <f t="shared" si="3"/>
        <v>12</v>
      </c>
      <c r="J61" s="3" t="s">
        <v>170</v>
      </c>
    </row>
    <row r="62" spans="1:9" ht="13.5" thickBot="1">
      <c r="A62" s="79" t="s">
        <v>143</v>
      </c>
      <c r="B62" s="80"/>
      <c r="C62" s="80"/>
      <c r="D62" s="39"/>
      <c r="E62" s="39"/>
      <c r="F62" s="39"/>
      <c r="G62" s="39"/>
      <c r="H62" s="39"/>
      <c r="I62" s="41"/>
    </row>
    <row r="63" spans="1:9" ht="13.5" thickBot="1">
      <c r="A63" s="3"/>
      <c r="B63" s="3"/>
      <c r="C63" s="3"/>
      <c r="D63" s="3"/>
      <c r="E63" s="3"/>
      <c r="F63" s="3"/>
      <c r="G63" s="3"/>
      <c r="H63" s="3"/>
      <c r="I63" s="12"/>
    </row>
    <row r="64" spans="1:9" ht="15.75" thickBot="1">
      <c r="A64" s="72" t="s">
        <v>129</v>
      </c>
      <c r="B64" s="73"/>
      <c r="C64" s="73"/>
      <c r="D64" s="42">
        <f aca="true" t="shared" si="4" ref="D64:I64">+D61+D39+D19</f>
        <v>41</v>
      </c>
      <c r="E64" s="42">
        <f t="shared" si="4"/>
        <v>32</v>
      </c>
      <c r="F64" s="42">
        <f t="shared" si="4"/>
        <v>36</v>
      </c>
      <c r="G64" s="42">
        <f t="shared" si="4"/>
        <v>35</v>
      </c>
      <c r="H64" s="42">
        <f t="shared" si="4"/>
        <v>41</v>
      </c>
      <c r="I64" s="43">
        <f t="shared" si="4"/>
        <v>36</v>
      </c>
    </row>
    <row r="65" spans="1:9" ht="15.75" thickBot="1">
      <c r="A65" s="30"/>
      <c r="B65" s="30"/>
      <c r="C65" s="30"/>
      <c r="D65" s="30"/>
      <c r="E65" s="30"/>
      <c r="F65" s="30"/>
      <c r="G65" s="30"/>
      <c r="H65" s="30"/>
      <c r="I65" s="31"/>
    </row>
    <row r="66" spans="1:9" ht="15.75" thickBot="1">
      <c r="A66" s="72" t="s">
        <v>124</v>
      </c>
      <c r="B66" s="73"/>
      <c r="C66" s="73"/>
      <c r="D66" s="42"/>
      <c r="E66" s="42"/>
      <c r="F66" s="42"/>
      <c r="G66" s="42"/>
      <c r="H66" s="42"/>
      <c r="I66" s="43"/>
    </row>
    <row r="67" spans="1:2" ht="12.75">
      <c r="A67" s="3"/>
      <c r="B67" s="3"/>
    </row>
    <row r="68" spans="4:8" ht="12.75">
      <c r="D68" s="4"/>
      <c r="E68" s="4"/>
      <c r="F68" s="4"/>
      <c r="G68" s="4"/>
      <c r="H68" s="4"/>
    </row>
    <row r="69" spans="1:9" ht="25.5">
      <c r="A69" s="14" t="s">
        <v>49</v>
      </c>
      <c r="B69" s="25" t="s">
        <v>138</v>
      </c>
      <c r="C69" s="16"/>
      <c r="D69" s="17" t="s">
        <v>114</v>
      </c>
      <c r="E69" s="18" t="s">
        <v>115</v>
      </c>
      <c r="F69" s="19" t="s">
        <v>117</v>
      </c>
      <c r="G69" s="2" t="s">
        <v>116</v>
      </c>
      <c r="H69" s="20" t="s">
        <v>118</v>
      </c>
      <c r="I69" s="21" t="s">
        <v>119</v>
      </c>
    </row>
    <row r="70" spans="1:9" ht="12.75">
      <c r="A70" s="16">
        <v>4.01</v>
      </c>
      <c r="B70" s="16">
        <v>1035</v>
      </c>
      <c r="C70" s="16" t="s">
        <v>11</v>
      </c>
      <c r="D70" s="16">
        <v>1</v>
      </c>
      <c r="E70" s="16">
        <v>1</v>
      </c>
      <c r="F70" s="16">
        <v>1</v>
      </c>
      <c r="G70" s="16">
        <v>1</v>
      </c>
      <c r="H70" s="16">
        <v>0</v>
      </c>
      <c r="I70" s="16">
        <v>1</v>
      </c>
    </row>
    <row r="71" spans="1:9" ht="25.5">
      <c r="A71" s="16" t="s">
        <v>50</v>
      </c>
      <c r="B71" s="22" t="s">
        <v>51</v>
      </c>
      <c r="C71" s="16" t="s">
        <v>11</v>
      </c>
      <c r="D71" s="16">
        <v>1</v>
      </c>
      <c r="E71" s="16">
        <v>1</v>
      </c>
      <c r="F71" s="16">
        <v>0</v>
      </c>
      <c r="G71" s="16">
        <v>0</v>
      </c>
      <c r="H71" s="16">
        <v>0</v>
      </c>
      <c r="I71" s="16">
        <v>0</v>
      </c>
    </row>
    <row r="72" spans="1:9" ht="12.75">
      <c r="A72" s="16">
        <v>4.03</v>
      </c>
      <c r="B72" s="16" t="s">
        <v>52</v>
      </c>
      <c r="C72" s="16" t="s">
        <v>26</v>
      </c>
      <c r="D72" s="16">
        <v>2</v>
      </c>
      <c r="E72" s="16">
        <v>2</v>
      </c>
      <c r="F72" s="16">
        <v>0</v>
      </c>
      <c r="G72" s="16">
        <v>0</v>
      </c>
      <c r="H72" s="16">
        <v>2</v>
      </c>
      <c r="I72" s="16">
        <v>2</v>
      </c>
    </row>
    <row r="73" spans="1:9" ht="12.75">
      <c r="A73" s="16">
        <v>4.04</v>
      </c>
      <c r="B73" s="16" t="s">
        <v>53</v>
      </c>
      <c r="C73" s="16" t="s">
        <v>11</v>
      </c>
      <c r="D73" s="16">
        <v>1</v>
      </c>
      <c r="E73" s="16">
        <v>1</v>
      </c>
      <c r="F73" s="16">
        <v>0</v>
      </c>
      <c r="G73" s="16">
        <v>1</v>
      </c>
      <c r="H73" s="16">
        <v>0</v>
      </c>
      <c r="I73" s="16">
        <v>1</v>
      </c>
    </row>
    <row r="74" spans="1:9" ht="12.75">
      <c r="A74" s="16">
        <v>4.05</v>
      </c>
      <c r="B74" s="16" t="s">
        <v>54</v>
      </c>
      <c r="C74" s="16" t="s">
        <v>11</v>
      </c>
      <c r="D74" s="16">
        <v>1</v>
      </c>
      <c r="E74" s="16">
        <v>1</v>
      </c>
      <c r="F74" s="16">
        <v>1</v>
      </c>
      <c r="G74" s="16">
        <v>1</v>
      </c>
      <c r="H74" s="16">
        <v>1</v>
      </c>
      <c r="I74" s="16">
        <v>1</v>
      </c>
    </row>
    <row r="75" spans="1:9" ht="12.75">
      <c r="A75" s="16">
        <v>4.06</v>
      </c>
      <c r="B75" s="16" t="s">
        <v>55</v>
      </c>
      <c r="C75" s="16" t="s">
        <v>11</v>
      </c>
      <c r="D75" s="16">
        <v>1</v>
      </c>
      <c r="E75" s="16">
        <v>1</v>
      </c>
      <c r="F75" s="16">
        <v>1</v>
      </c>
      <c r="G75" s="16">
        <v>1</v>
      </c>
      <c r="H75" s="16">
        <v>0</v>
      </c>
      <c r="I75" s="16">
        <v>1</v>
      </c>
    </row>
    <row r="76" spans="1:9" ht="12.75">
      <c r="A76" s="16" t="s">
        <v>56</v>
      </c>
      <c r="B76" s="16" t="s">
        <v>57</v>
      </c>
      <c r="C76" s="16" t="s">
        <v>26</v>
      </c>
      <c r="D76" s="16">
        <v>2</v>
      </c>
      <c r="E76" s="16">
        <v>0</v>
      </c>
      <c r="F76" s="16">
        <v>2</v>
      </c>
      <c r="G76" s="16">
        <v>2</v>
      </c>
      <c r="H76" s="16">
        <v>0</v>
      </c>
      <c r="I76" s="16">
        <v>0</v>
      </c>
    </row>
    <row r="77" spans="1:9" ht="12.75">
      <c r="A77" s="16">
        <v>4.07</v>
      </c>
      <c r="B77" s="16" t="s">
        <v>58</v>
      </c>
      <c r="C77" s="16" t="s">
        <v>26</v>
      </c>
      <c r="D77" s="16">
        <v>2</v>
      </c>
      <c r="E77" s="16">
        <v>2</v>
      </c>
      <c r="F77" s="16">
        <v>2</v>
      </c>
      <c r="G77" s="16">
        <v>0</v>
      </c>
      <c r="H77" s="16">
        <v>2</v>
      </c>
      <c r="I77" s="16">
        <v>2</v>
      </c>
    </row>
    <row r="78" spans="1:9" ht="12.75">
      <c r="A78" s="16">
        <v>4.08</v>
      </c>
      <c r="B78" s="16" t="s">
        <v>59</v>
      </c>
      <c r="C78" s="16" t="s">
        <v>26</v>
      </c>
      <c r="D78" s="16">
        <v>2</v>
      </c>
      <c r="E78" s="16">
        <v>0</v>
      </c>
      <c r="F78" s="16">
        <v>0</v>
      </c>
      <c r="G78" s="16">
        <v>0</v>
      </c>
      <c r="H78" s="16">
        <v>0</v>
      </c>
      <c r="I78" s="16">
        <v>2</v>
      </c>
    </row>
    <row r="79" ht="13.5" thickBot="1"/>
    <row r="80" spans="1:10" ht="13.5" thickBot="1">
      <c r="A80" s="79" t="s">
        <v>125</v>
      </c>
      <c r="B80" s="80"/>
      <c r="C80" s="80"/>
      <c r="D80" s="39">
        <f aca="true" t="shared" si="5" ref="D80:I80">SUM(D70:D79)</f>
        <v>13</v>
      </c>
      <c r="E80" s="39">
        <f t="shared" si="5"/>
        <v>9</v>
      </c>
      <c r="F80" s="39">
        <f t="shared" si="5"/>
        <v>7</v>
      </c>
      <c r="G80" s="39">
        <f t="shared" si="5"/>
        <v>6</v>
      </c>
      <c r="H80" s="39">
        <f t="shared" si="5"/>
        <v>5</v>
      </c>
      <c r="I80" s="40">
        <f t="shared" si="5"/>
        <v>10</v>
      </c>
      <c r="J80" s="3" t="s">
        <v>149</v>
      </c>
    </row>
    <row r="81" spans="1:9" ht="13.5" thickBot="1">
      <c r="A81" s="79" t="s">
        <v>144</v>
      </c>
      <c r="B81" s="80"/>
      <c r="C81" s="80"/>
      <c r="D81" s="39"/>
      <c r="E81" s="39"/>
      <c r="F81" s="39"/>
      <c r="G81" s="39"/>
      <c r="H81" s="39"/>
      <c r="I81" s="41"/>
    </row>
    <row r="82" spans="1:9" ht="13.5" thickBot="1">
      <c r="A82" s="3"/>
      <c r="B82" s="3"/>
      <c r="C82" s="3"/>
      <c r="D82" s="3"/>
      <c r="E82" s="3"/>
      <c r="F82" s="3"/>
      <c r="G82" s="3"/>
      <c r="H82" s="3"/>
      <c r="I82" s="12"/>
    </row>
    <row r="83" spans="1:9" ht="15.75" thickBot="1">
      <c r="A83" s="72" t="s">
        <v>131</v>
      </c>
      <c r="B83" s="73"/>
      <c r="C83" s="73"/>
      <c r="D83" s="42">
        <f aca="true" t="shared" si="6" ref="D83:I83">+D80+D64</f>
        <v>54</v>
      </c>
      <c r="E83" s="42">
        <f t="shared" si="6"/>
        <v>41</v>
      </c>
      <c r="F83" s="42">
        <f t="shared" si="6"/>
        <v>43</v>
      </c>
      <c r="G83" s="42">
        <f t="shared" si="6"/>
        <v>41</v>
      </c>
      <c r="H83" s="42">
        <f t="shared" si="6"/>
        <v>46</v>
      </c>
      <c r="I83" s="43">
        <f t="shared" si="6"/>
        <v>46</v>
      </c>
    </row>
    <row r="84" spans="1:9" ht="15.75" thickBot="1">
      <c r="A84" s="30"/>
      <c r="B84" s="30"/>
      <c r="C84" s="30"/>
      <c r="D84" s="30"/>
      <c r="E84" s="30"/>
      <c r="F84" s="30"/>
      <c r="G84" s="30"/>
      <c r="H84" s="30"/>
      <c r="I84" s="30"/>
    </row>
    <row r="85" spans="1:9" ht="15.75" customHeight="1" thickBot="1">
      <c r="A85" s="72" t="s">
        <v>126</v>
      </c>
      <c r="B85" s="73"/>
      <c r="C85" s="73"/>
      <c r="D85" s="42"/>
      <c r="E85" s="42"/>
      <c r="F85" s="42"/>
      <c r="G85" s="42"/>
      <c r="H85" s="42"/>
      <c r="I85" s="43"/>
    </row>
    <row r="86" spans="1:8" ht="15.75" customHeight="1">
      <c r="A86" s="3"/>
      <c r="B86" s="3"/>
      <c r="C86" s="3"/>
      <c r="D86" s="4"/>
      <c r="E86" s="4"/>
      <c r="F86" s="4"/>
      <c r="G86" s="4"/>
      <c r="H86" s="4"/>
    </row>
    <row r="87" spans="1:9" ht="18" customHeight="1">
      <c r="A87" s="14" t="s">
        <v>60</v>
      </c>
      <c r="B87" s="15" t="s">
        <v>140</v>
      </c>
      <c r="C87" s="16"/>
      <c r="D87" s="6" t="s">
        <v>114</v>
      </c>
      <c r="E87" s="7" t="s">
        <v>115</v>
      </c>
      <c r="F87" s="8" t="s">
        <v>117</v>
      </c>
      <c r="G87" s="9" t="s">
        <v>116</v>
      </c>
      <c r="H87" s="10" t="s">
        <v>118</v>
      </c>
      <c r="I87" s="11" t="s">
        <v>119</v>
      </c>
    </row>
    <row r="88" spans="1:9" ht="16.5" customHeight="1">
      <c r="A88" s="16">
        <v>5.01</v>
      </c>
      <c r="B88" s="16" t="s">
        <v>63</v>
      </c>
      <c r="C88" s="16" t="s">
        <v>64</v>
      </c>
      <c r="D88" s="16">
        <v>1</v>
      </c>
      <c r="E88" s="16">
        <v>1</v>
      </c>
      <c r="F88" s="16">
        <v>1</v>
      </c>
      <c r="G88" s="16">
        <v>1</v>
      </c>
      <c r="H88" s="16">
        <v>0</v>
      </c>
      <c r="I88" s="16">
        <v>1</v>
      </c>
    </row>
    <row r="89" spans="1:9" ht="12.75">
      <c r="A89" s="16">
        <v>5.02</v>
      </c>
      <c r="B89" s="16" t="s">
        <v>65</v>
      </c>
      <c r="C89" s="16" t="s">
        <v>11</v>
      </c>
      <c r="D89" s="16">
        <v>1</v>
      </c>
      <c r="E89" s="16">
        <v>1</v>
      </c>
      <c r="F89" s="16">
        <v>1</v>
      </c>
      <c r="G89" s="16">
        <v>1</v>
      </c>
      <c r="H89" s="16">
        <v>1</v>
      </c>
      <c r="I89" s="16">
        <v>1</v>
      </c>
    </row>
    <row r="90" spans="1:9" ht="12.75">
      <c r="A90" s="16">
        <v>5.03</v>
      </c>
      <c r="B90" s="16" t="s">
        <v>66</v>
      </c>
      <c r="C90" s="16" t="s">
        <v>64</v>
      </c>
      <c r="D90" s="16">
        <v>1</v>
      </c>
      <c r="E90" s="16">
        <v>1</v>
      </c>
      <c r="F90" s="16">
        <v>1</v>
      </c>
      <c r="G90" s="16">
        <v>1</v>
      </c>
      <c r="H90" s="16">
        <v>1</v>
      </c>
      <c r="I90" s="16">
        <v>1</v>
      </c>
    </row>
    <row r="91" spans="1:9" ht="12.75">
      <c r="A91" s="16">
        <v>5.04</v>
      </c>
      <c r="B91" s="16" t="s">
        <v>67</v>
      </c>
      <c r="C91" s="16" t="s">
        <v>69</v>
      </c>
      <c r="D91" s="16">
        <v>2</v>
      </c>
      <c r="E91" s="16">
        <v>2</v>
      </c>
      <c r="F91" s="16">
        <v>1</v>
      </c>
      <c r="G91" s="16">
        <v>1</v>
      </c>
      <c r="H91" s="16">
        <v>0</v>
      </c>
      <c r="I91" s="16">
        <v>2</v>
      </c>
    </row>
    <row r="92" spans="1:9" ht="12.75">
      <c r="A92" s="16">
        <v>5.05</v>
      </c>
      <c r="B92" s="16" t="s">
        <v>68</v>
      </c>
      <c r="C92" s="16" t="s">
        <v>64</v>
      </c>
      <c r="D92" s="16">
        <v>1</v>
      </c>
      <c r="E92" s="16">
        <v>1</v>
      </c>
      <c r="F92" s="16">
        <v>1</v>
      </c>
      <c r="G92" s="16">
        <v>1</v>
      </c>
      <c r="H92" s="16">
        <v>1</v>
      </c>
      <c r="I92" s="16">
        <v>0</v>
      </c>
    </row>
    <row r="93" spans="1:9" ht="12.75">
      <c r="A93" s="16">
        <v>5.06</v>
      </c>
      <c r="B93" s="16" t="s">
        <v>70</v>
      </c>
      <c r="C93" s="16" t="s">
        <v>19</v>
      </c>
      <c r="D93" s="16">
        <v>3</v>
      </c>
      <c r="E93" s="16">
        <v>3</v>
      </c>
      <c r="F93" s="16">
        <v>3</v>
      </c>
      <c r="G93" s="16">
        <v>2</v>
      </c>
      <c r="H93" s="16">
        <v>3</v>
      </c>
      <c r="I93" s="16">
        <v>3</v>
      </c>
    </row>
    <row r="94" spans="1:9" ht="12.75">
      <c r="A94" s="16">
        <v>5.07</v>
      </c>
      <c r="B94" s="16" t="s">
        <v>71</v>
      </c>
      <c r="C94" s="16" t="s">
        <v>11</v>
      </c>
      <c r="D94" s="16">
        <v>1</v>
      </c>
      <c r="E94" s="16">
        <v>1</v>
      </c>
      <c r="F94" s="16">
        <v>1</v>
      </c>
      <c r="G94" s="16">
        <v>1</v>
      </c>
      <c r="H94" s="16">
        <v>1</v>
      </c>
      <c r="I94" s="16">
        <v>1</v>
      </c>
    </row>
    <row r="95" spans="1:9" ht="12.75">
      <c r="A95" s="16">
        <v>5.08</v>
      </c>
      <c r="B95" s="16" t="s">
        <v>72</v>
      </c>
      <c r="C95" s="16" t="s">
        <v>26</v>
      </c>
      <c r="D95" s="16">
        <v>2</v>
      </c>
      <c r="E95" s="16">
        <v>2</v>
      </c>
      <c r="F95" s="16">
        <v>2</v>
      </c>
      <c r="G95" s="16">
        <v>2</v>
      </c>
      <c r="H95" s="16">
        <v>2</v>
      </c>
      <c r="I95" s="16">
        <v>2</v>
      </c>
    </row>
    <row r="96" spans="1:9" ht="25.5">
      <c r="A96" s="16">
        <v>5.09</v>
      </c>
      <c r="B96" s="22" t="s">
        <v>73</v>
      </c>
      <c r="C96" s="16" t="s">
        <v>19</v>
      </c>
      <c r="D96" s="16">
        <v>2</v>
      </c>
      <c r="E96" s="16">
        <v>1</v>
      </c>
      <c r="F96" s="16">
        <v>2</v>
      </c>
      <c r="G96" s="16">
        <v>3</v>
      </c>
      <c r="H96" s="16">
        <v>1</v>
      </c>
      <c r="I96" s="16">
        <v>3</v>
      </c>
    </row>
    <row r="97" spans="1:9" ht="12.75">
      <c r="A97" s="16" t="s">
        <v>62</v>
      </c>
      <c r="B97" s="16" t="s">
        <v>74</v>
      </c>
      <c r="C97" s="16" t="s">
        <v>11</v>
      </c>
      <c r="D97" s="16">
        <v>1</v>
      </c>
      <c r="E97" s="16">
        <v>1</v>
      </c>
      <c r="F97" s="16">
        <v>1</v>
      </c>
      <c r="G97" s="16">
        <v>1</v>
      </c>
      <c r="H97" s="16">
        <v>1</v>
      </c>
      <c r="I97" s="16">
        <v>1</v>
      </c>
    </row>
    <row r="98" spans="1:9" ht="12.75">
      <c r="A98" s="16">
        <v>5.11</v>
      </c>
      <c r="B98" s="16" t="s">
        <v>75</v>
      </c>
      <c r="C98" s="16" t="s">
        <v>11</v>
      </c>
      <c r="D98" s="16">
        <v>1</v>
      </c>
      <c r="E98" s="16">
        <v>0</v>
      </c>
      <c r="F98" s="16">
        <v>0</v>
      </c>
      <c r="G98" s="16">
        <v>1</v>
      </c>
      <c r="H98" s="16">
        <v>0</v>
      </c>
      <c r="I98" s="16">
        <v>0</v>
      </c>
    </row>
    <row r="99" spans="1:9" ht="12.75">
      <c r="A99" s="16">
        <v>5.12</v>
      </c>
      <c r="B99" s="16" t="s">
        <v>76</v>
      </c>
      <c r="C99" s="16" t="s">
        <v>11</v>
      </c>
      <c r="D99" s="16">
        <v>1</v>
      </c>
      <c r="E99" s="16">
        <v>1</v>
      </c>
      <c r="F99" s="16">
        <v>1</v>
      </c>
      <c r="G99" s="16">
        <v>1</v>
      </c>
      <c r="H99" s="16">
        <v>1</v>
      </c>
      <c r="I99" s="16">
        <v>1</v>
      </c>
    </row>
    <row r="100" spans="1:9" ht="25.5">
      <c r="A100" s="16">
        <v>5.13</v>
      </c>
      <c r="B100" s="22" t="s">
        <v>133</v>
      </c>
      <c r="C100" s="16" t="s">
        <v>77</v>
      </c>
      <c r="D100" s="16">
        <v>4</v>
      </c>
      <c r="E100" s="16">
        <v>3</v>
      </c>
      <c r="F100" s="16">
        <v>2</v>
      </c>
      <c r="G100" s="16">
        <v>4</v>
      </c>
      <c r="H100" s="16">
        <v>3</v>
      </c>
      <c r="I100" s="16">
        <v>3</v>
      </c>
    </row>
    <row r="101" spans="1:9" ht="12.75">
      <c r="A101" s="16">
        <v>5.14</v>
      </c>
      <c r="B101" s="16" t="s">
        <v>78</v>
      </c>
      <c r="C101" s="16" t="s">
        <v>79</v>
      </c>
      <c r="D101" s="16">
        <v>5</v>
      </c>
      <c r="E101" s="16">
        <v>4</v>
      </c>
      <c r="F101" s="16">
        <v>6</v>
      </c>
      <c r="G101" s="16">
        <v>2</v>
      </c>
      <c r="H101" s="16">
        <v>3</v>
      </c>
      <c r="I101" s="16">
        <v>1</v>
      </c>
    </row>
    <row r="102" ht="13.5" thickBot="1"/>
    <row r="103" spans="1:10" ht="13.5" thickBot="1">
      <c r="A103" s="79" t="s">
        <v>127</v>
      </c>
      <c r="B103" s="80"/>
      <c r="C103" s="80"/>
      <c r="D103" s="39">
        <f aca="true" t="shared" si="7" ref="D103:I103">SUM(D88:D102)</f>
        <v>26</v>
      </c>
      <c r="E103" s="39">
        <f t="shared" si="7"/>
        <v>22</v>
      </c>
      <c r="F103" s="39">
        <f t="shared" si="7"/>
        <v>23</v>
      </c>
      <c r="G103" s="39">
        <f t="shared" si="7"/>
        <v>22</v>
      </c>
      <c r="H103" s="39">
        <f t="shared" si="7"/>
        <v>18</v>
      </c>
      <c r="I103" s="40">
        <f t="shared" si="7"/>
        <v>20</v>
      </c>
      <c r="J103" s="3" t="s">
        <v>146</v>
      </c>
    </row>
    <row r="104" spans="1:9" ht="13.5" thickBot="1">
      <c r="A104" s="79" t="s">
        <v>145</v>
      </c>
      <c r="B104" s="80"/>
      <c r="C104" s="80"/>
      <c r="D104" s="39"/>
      <c r="E104" s="39"/>
      <c r="F104" s="39"/>
      <c r="G104" s="39"/>
      <c r="H104" s="39"/>
      <c r="I104" s="41"/>
    </row>
    <row r="105" spans="1:9" ht="13.5" thickBot="1">
      <c r="A105" s="3"/>
      <c r="B105" s="3"/>
      <c r="C105" s="3"/>
      <c r="D105" s="3"/>
      <c r="E105" s="3"/>
      <c r="F105" s="3"/>
      <c r="G105" s="3"/>
      <c r="H105" s="3"/>
      <c r="I105" s="12"/>
    </row>
    <row r="106" spans="1:10" ht="15.75" thickBot="1">
      <c r="A106" s="72" t="s">
        <v>132</v>
      </c>
      <c r="B106" s="73"/>
      <c r="C106" s="73"/>
      <c r="D106" s="42">
        <f aca="true" t="shared" si="8" ref="D106:I106">+D103+D83</f>
        <v>80</v>
      </c>
      <c r="E106" s="42">
        <f t="shared" si="8"/>
        <v>63</v>
      </c>
      <c r="F106" s="42">
        <f t="shared" si="8"/>
        <v>66</v>
      </c>
      <c r="G106" s="42">
        <f t="shared" si="8"/>
        <v>63</v>
      </c>
      <c r="H106" s="42">
        <f t="shared" si="8"/>
        <v>64</v>
      </c>
      <c r="I106" s="43">
        <f t="shared" si="8"/>
        <v>66</v>
      </c>
      <c r="J106" s="3" t="s">
        <v>151</v>
      </c>
    </row>
    <row r="107" spans="1:10" ht="15">
      <c r="A107" s="46"/>
      <c r="B107" s="46"/>
      <c r="C107" s="46"/>
      <c r="D107" s="46"/>
      <c r="E107" s="46"/>
      <c r="F107" s="46"/>
      <c r="G107" s="46"/>
      <c r="H107" s="46"/>
      <c r="I107" s="46"/>
      <c r="J107" s="5"/>
    </row>
    <row r="108" ht="13.5" thickBot="1">
      <c r="I108" s="5"/>
    </row>
    <row r="109" spans="1:9" ht="15.75">
      <c r="A109" s="70" t="s">
        <v>152</v>
      </c>
      <c r="B109" s="71"/>
      <c r="C109" s="71"/>
      <c r="D109" s="47" t="s">
        <v>114</v>
      </c>
      <c r="E109" s="48" t="s">
        <v>115</v>
      </c>
      <c r="F109" s="49" t="s">
        <v>117</v>
      </c>
      <c r="G109" s="50" t="s">
        <v>116</v>
      </c>
      <c r="H109" s="51" t="s">
        <v>118</v>
      </c>
      <c r="I109" s="52" t="s">
        <v>119</v>
      </c>
    </row>
    <row r="110" spans="1:9" ht="12.75">
      <c r="A110" s="53" t="s">
        <v>155</v>
      </c>
      <c r="B110" s="16" t="s">
        <v>153</v>
      </c>
      <c r="C110" s="16" t="s">
        <v>154</v>
      </c>
      <c r="D110" s="16">
        <v>2</v>
      </c>
      <c r="E110" s="16">
        <v>1</v>
      </c>
      <c r="F110" s="16">
        <v>3</v>
      </c>
      <c r="G110" s="16">
        <v>2</v>
      </c>
      <c r="H110" s="16">
        <v>1</v>
      </c>
      <c r="I110" s="54">
        <v>1</v>
      </c>
    </row>
    <row r="111" spans="1:9" ht="12.75">
      <c r="A111" s="53" t="s">
        <v>156</v>
      </c>
      <c r="B111" s="16" t="s">
        <v>159</v>
      </c>
      <c r="C111" s="16" t="s">
        <v>160</v>
      </c>
      <c r="D111" s="16">
        <v>1</v>
      </c>
      <c r="E111" s="16">
        <v>2</v>
      </c>
      <c r="F111" s="16">
        <v>1</v>
      </c>
      <c r="G111" s="16">
        <v>2</v>
      </c>
      <c r="H111" s="16">
        <v>1</v>
      </c>
      <c r="I111" s="54">
        <v>1</v>
      </c>
    </row>
    <row r="112" spans="1:9" ht="12.75">
      <c r="A112" s="53" t="s">
        <v>157</v>
      </c>
      <c r="B112" s="16" t="s">
        <v>162</v>
      </c>
      <c r="C112" s="16" t="s">
        <v>11</v>
      </c>
      <c r="D112" s="16">
        <v>1</v>
      </c>
      <c r="E112" s="16">
        <v>1</v>
      </c>
      <c r="F112" s="16">
        <v>1</v>
      </c>
      <c r="G112" s="16">
        <v>1</v>
      </c>
      <c r="H112" s="16"/>
      <c r="I112" s="54">
        <v>1</v>
      </c>
    </row>
    <row r="113" spans="1:9" ht="12.75">
      <c r="A113" s="53" t="s">
        <v>158</v>
      </c>
      <c r="B113" s="16" t="s">
        <v>161</v>
      </c>
      <c r="C113" s="16" t="s">
        <v>11</v>
      </c>
      <c r="D113" s="16">
        <v>1</v>
      </c>
      <c r="E113" s="16">
        <v>1</v>
      </c>
      <c r="F113" s="16">
        <v>1</v>
      </c>
      <c r="G113" s="16">
        <v>1</v>
      </c>
      <c r="H113" s="16">
        <v>1</v>
      </c>
      <c r="I113" s="54"/>
    </row>
    <row r="114" spans="1:9" ht="12.75">
      <c r="A114" s="53">
        <v>5</v>
      </c>
      <c r="B114" s="16" t="s">
        <v>163</v>
      </c>
      <c r="C114" s="16" t="s">
        <v>26</v>
      </c>
      <c r="D114" s="16">
        <v>2</v>
      </c>
      <c r="E114" s="16">
        <v>2</v>
      </c>
      <c r="F114" s="16">
        <v>2</v>
      </c>
      <c r="G114" s="16"/>
      <c r="H114" s="16"/>
      <c r="I114" s="54">
        <v>2</v>
      </c>
    </row>
    <row r="115" spans="1:9" ht="13.5" thickBot="1">
      <c r="A115" s="55" t="s">
        <v>164</v>
      </c>
      <c r="B115" s="56" t="s">
        <v>165</v>
      </c>
      <c r="C115" s="56" t="s">
        <v>11</v>
      </c>
      <c r="D115" s="56">
        <v>1</v>
      </c>
      <c r="E115" s="56">
        <v>1</v>
      </c>
      <c r="F115" s="56">
        <v>1</v>
      </c>
      <c r="G115" s="56">
        <v>1</v>
      </c>
      <c r="H115" s="56"/>
      <c r="I115" s="57">
        <v>1</v>
      </c>
    </row>
    <row r="116" ht="13.5" thickBot="1">
      <c r="I116" s="5"/>
    </row>
    <row r="117" spans="1:10" ht="15.75" thickBot="1">
      <c r="A117" s="72" t="s">
        <v>166</v>
      </c>
      <c r="B117" s="73"/>
      <c r="C117" s="73"/>
      <c r="D117" s="42">
        <f aca="true" t="shared" si="9" ref="D117:I117">SUM(D110:D115)</f>
        <v>8</v>
      </c>
      <c r="E117" s="42">
        <f t="shared" si="9"/>
        <v>8</v>
      </c>
      <c r="F117" s="42">
        <f t="shared" si="9"/>
        <v>9</v>
      </c>
      <c r="G117" s="42">
        <f t="shared" si="9"/>
        <v>7</v>
      </c>
      <c r="H117" s="42">
        <f t="shared" si="9"/>
        <v>3</v>
      </c>
      <c r="I117" s="43">
        <f t="shared" si="9"/>
        <v>6</v>
      </c>
      <c r="J117" s="3" t="s">
        <v>167</v>
      </c>
    </row>
    <row r="118" ht="12.75">
      <c r="I118" s="5"/>
    </row>
    <row r="119" ht="12.75">
      <c r="I119" s="5"/>
    </row>
    <row r="120" spans="2:9" ht="18">
      <c r="B120" s="32"/>
      <c r="C120" s="32"/>
      <c r="D120" s="33" t="s">
        <v>114</v>
      </c>
      <c r="E120" s="34" t="s">
        <v>115</v>
      </c>
      <c r="F120" s="35" t="s">
        <v>117</v>
      </c>
      <c r="G120" s="36" t="s">
        <v>116</v>
      </c>
      <c r="H120" s="37" t="s">
        <v>118</v>
      </c>
      <c r="I120" s="38" t="s">
        <v>119</v>
      </c>
    </row>
    <row r="121" spans="2:10" ht="28.5" customHeight="1">
      <c r="B121" s="81" t="s">
        <v>168</v>
      </c>
      <c r="C121" s="81"/>
      <c r="D121" s="32">
        <f aca="true" t="shared" si="10" ref="D121:I121">SUM(D117,D103,D80,D61,D39,D19)</f>
        <v>88</v>
      </c>
      <c r="E121" s="32">
        <f t="shared" si="10"/>
        <v>71</v>
      </c>
      <c r="F121" s="32">
        <f t="shared" si="10"/>
        <v>75</v>
      </c>
      <c r="G121" s="32">
        <f t="shared" si="10"/>
        <v>70</v>
      </c>
      <c r="H121" s="32">
        <f t="shared" si="10"/>
        <v>67</v>
      </c>
      <c r="I121" s="32">
        <f t="shared" si="10"/>
        <v>72</v>
      </c>
      <c r="J121" s="30" t="s">
        <v>169</v>
      </c>
    </row>
    <row r="128" spans="2:9" ht="26.25">
      <c r="B128" s="68" t="s">
        <v>128</v>
      </c>
      <c r="C128" s="68"/>
      <c r="D128" s="82">
        <v>1</v>
      </c>
      <c r="E128" s="82">
        <v>4</v>
      </c>
      <c r="F128" s="82">
        <v>2</v>
      </c>
      <c r="G128" s="82">
        <v>5</v>
      </c>
      <c r="H128" s="82">
        <v>6</v>
      </c>
      <c r="I128" s="82">
        <v>3</v>
      </c>
    </row>
    <row r="129" spans="2:9" ht="13.5" customHeight="1">
      <c r="B129" s="68"/>
      <c r="C129" s="68"/>
      <c r="D129" s="67" t="s">
        <v>98</v>
      </c>
      <c r="E129" s="86" t="s">
        <v>81</v>
      </c>
      <c r="F129" s="87" t="s">
        <v>88</v>
      </c>
      <c r="G129" s="88" t="s">
        <v>93</v>
      </c>
      <c r="H129" s="89" t="s">
        <v>99</v>
      </c>
      <c r="I129" s="90" t="s">
        <v>104</v>
      </c>
    </row>
    <row r="130" spans="2:9" ht="13.5" customHeight="1">
      <c r="B130" s="68"/>
      <c r="C130" s="68"/>
      <c r="D130" s="67" t="s">
        <v>86</v>
      </c>
      <c r="E130" s="86" t="s">
        <v>82</v>
      </c>
      <c r="F130" s="87" t="s">
        <v>89</v>
      </c>
      <c r="G130" s="88" t="s">
        <v>94</v>
      </c>
      <c r="H130" s="89" t="s">
        <v>100</v>
      </c>
      <c r="I130" s="90" t="s">
        <v>105</v>
      </c>
    </row>
    <row r="131" spans="2:9" ht="12" customHeight="1">
      <c r="B131" s="68"/>
      <c r="C131" s="68"/>
      <c r="D131" s="67" t="s">
        <v>83</v>
      </c>
      <c r="E131" s="86" t="s">
        <v>171</v>
      </c>
      <c r="F131" s="87" t="s">
        <v>90</v>
      </c>
      <c r="G131" s="88" t="s">
        <v>95</v>
      </c>
      <c r="H131" s="89" t="s">
        <v>101</v>
      </c>
      <c r="I131" s="90" t="s">
        <v>106</v>
      </c>
    </row>
    <row r="132" spans="2:9" ht="13.5" customHeight="1">
      <c r="B132" s="68"/>
      <c r="C132" s="68"/>
      <c r="D132" s="67" t="s">
        <v>84</v>
      </c>
      <c r="E132" s="86" t="s">
        <v>172</v>
      </c>
      <c r="F132" s="87" t="s">
        <v>91</v>
      </c>
      <c r="G132" s="88" t="s">
        <v>96</v>
      </c>
      <c r="H132" s="89" t="s">
        <v>102</v>
      </c>
      <c r="I132" s="91"/>
    </row>
    <row r="133" spans="1:9" s="97" customFormat="1" ht="13.5" customHeight="1">
      <c r="A133" s="92"/>
      <c r="B133" s="93"/>
      <c r="C133" s="93"/>
      <c r="D133" s="94"/>
      <c r="E133" s="95"/>
      <c r="F133" s="95"/>
      <c r="G133" s="95"/>
      <c r="H133" s="95"/>
      <c r="I133" s="96"/>
    </row>
    <row r="134" spans="1:9" s="97" customFormat="1" ht="13.5" customHeight="1">
      <c r="A134" s="92"/>
      <c r="B134" s="93"/>
      <c r="C134" s="93"/>
      <c r="D134" s="94"/>
      <c r="E134" s="95"/>
      <c r="F134" s="95"/>
      <c r="G134" s="95"/>
      <c r="H134" s="95"/>
      <c r="I134" s="96"/>
    </row>
    <row r="135" ht="12" customHeight="1"/>
    <row r="136" ht="13.5" thickBot="1"/>
    <row r="137" ht="24" customHeight="1" thickBot="1">
      <c r="F137" s="84" t="s">
        <v>114</v>
      </c>
    </row>
    <row r="138" spans="5:7" ht="23.25" customHeight="1" thickBot="1">
      <c r="E138" s="83" t="s">
        <v>117</v>
      </c>
      <c r="F138" s="98"/>
      <c r="G138" s="85" t="s">
        <v>119</v>
      </c>
    </row>
  </sheetData>
  <mergeCells count="24">
    <mergeCell ref="A39:C39"/>
    <mergeCell ref="A40:C40"/>
    <mergeCell ref="A42:C42"/>
    <mergeCell ref="A44:C44"/>
    <mergeCell ref="A19:C19"/>
    <mergeCell ref="A20:C20"/>
    <mergeCell ref="B121:C121"/>
    <mergeCell ref="A61:C61"/>
    <mergeCell ref="A62:C62"/>
    <mergeCell ref="A80:C80"/>
    <mergeCell ref="A81:C81"/>
    <mergeCell ref="A103:C103"/>
    <mergeCell ref="A104:C104"/>
    <mergeCell ref="A106:C106"/>
    <mergeCell ref="D3:I3"/>
    <mergeCell ref="A3:A4"/>
    <mergeCell ref="B3:B4"/>
    <mergeCell ref="C3:C4"/>
    <mergeCell ref="A109:C109"/>
    <mergeCell ref="A117:C117"/>
    <mergeCell ref="A64:C64"/>
    <mergeCell ref="A66:C66"/>
    <mergeCell ref="A83:C83"/>
    <mergeCell ref="A85:C85"/>
  </mergeCells>
  <printOptions/>
  <pageMargins left="0.44" right="0.22" top="0.3" bottom="0.5" header="0.2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/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Tacussel</dc:creator>
  <cp:keywords/>
  <dc:description/>
  <cp:lastModifiedBy>Remi Tacussel</cp:lastModifiedBy>
  <cp:lastPrinted>2004-04-05T13:03:40Z</cp:lastPrinted>
  <dcterms:created xsi:type="dcterms:W3CDTF">2004-03-26T13:07:06Z</dcterms:created>
  <dcterms:modified xsi:type="dcterms:W3CDTF">2005-02-02T20:45:07Z</dcterms:modified>
  <cp:category/>
  <cp:version/>
  <cp:contentType/>
  <cp:contentStatus/>
</cp:coreProperties>
</file>